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_K\_e\_si_from_2025_08_01\2025_Uzana\Emil\"/>
    </mc:Choice>
  </mc:AlternateContent>
  <xr:revisionPtr revIDLastSave="0" documentId="13_ncr:1_{1B319246-74B0-4F5B-BFF4-B3BD800361C4}" xr6:coauthVersionLast="47" xr6:coauthVersionMax="47" xr10:uidLastSave="{00000000-0000-0000-0000-000000000000}"/>
  <bookViews>
    <workbookView xWindow="780" yWindow="780" windowWidth="21600" windowHeight="13980" activeTab="5" xr2:uid="{00000000-000D-0000-FFFF-FFFF00000000}"/>
  </bookViews>
  <sheets>
    <sheet name="t.2.1" sheetId="1" r:id="rId1"/>
    <sheet name="t.2.2" sheetId="2" r:id="rId2"/>
    <sheet name="t.3.1" sheetId="3" r:id="rId3"/>
    <sheet name="t.3.2" sheetId="4" r:id="rId4"/>
    <sheet name="t.4" sheetId="7" r:id="rId5"/>
    <sheet name="t.5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G39" i="8"/>
  <c r="F39" i="8"/>
  <c r="G38" i="8"/>
  <c r="F38" i="8"/>
  <c r="C38" i="8"/>
  <c r="G35" i="7"/>
  <c r="F35" i="7"/>
  <c r="G34" i="7"/>
  <c r="F34" i="7"/>
  <c r="G33" i="7"/>
  <c r="F33" i="7"/>
  <c r="G30" i="7"/>
  <c r="F30" i="7"/>
  <c r="G22" i="7"/>
  <c r="G26" i="7"/>
  <c r="F26" i="7"/>
  <c r="G25" i="7"/>
  <c r="F25" i="7"/>
  <c r="G24" i="7"/>
  <c r="F24" i="7"/>
  <c r="G23" i="7"/>
  <c r="F23" i="7"/>
  <c r="G16" i="7"/>
  <c r="F16" i="7"/>
  <c r="G15" i="7"/>
  <c r="F15" i="7"/>
  <c r="G12" i="7"/>
  <c r="F12" i="7"/>
  <c r="F10" i="7"/>
  <c r="G10" i="7"/>
  <c r="G9" i="7"/>
  <c r="F9" i="7"/>
  <c r="C38" i="7"/>
  <c r="F38" i="7" l="1"/>
  <c r="G38" i="7"/>
  <c r="D31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2" i="3"/>
  <c r="D165" i="2"/>
  <c r="E163" i="2"/>
  <c r="E142" i="2"/>
  <c r="E138" i="2"/>
  <c r="E136" i="2"/>
  <c r="E44" i="2"/>
  <c r="E41" i="2"/>
  <c r="E40" i="2"/>
  <c r="E30" i="2"/>
  <c r="E23" i="2"/>
  <c r="E22" i="2"/>
  <c r="E21" i="2"/>
  <c r="E16" i="2"/>
  <c r="E3" i="2"/>
  <c r="E165" i="2" s="1"/>
  <c r="E5" i="2"/>
  <c r="K165" i="1"/>
</calcChain>
</file>

<file path=xl/sharedStrings.xml><?xml version="1.0" encoding="utf-8"?>
<sst xmlns="http://schemas.openxmlformats.org/spreadsheetml/2006/main" count="910" uniqueCount="289">
  <si>
    <t>Веселин Николаев Маркович</t>
  </si>
  <si>
    <t>МГ "Д-р Петър Берон"</t>
  </si>
  <si>
    <t>Варна</t>
  </si>
  <si>
    <t>Александър Мирославов Гатев</t>
  </si>
  <si>
    <t>СМГ „Паисий Хилендарски”</t>
  </si>
  <si>
    <t>Школа "Олимпийци"</t>
  </si>
  <si>
    <t>София</t>
  </si>
  <si>
    <t>Борис Владимиров Михов</t>
  </si>
  <si>
    <t>Даниел Илиев Койнов</t>
  </si>
  <si>
    <t>ППМГ "Нанчо Попович"</t>
  </si>
  <si>
    <t>Школа А&amp;Б</t>
  </si>
  <si>
    <t>Шумен</t>
  </si>
  <si>
    <t>Петър Велиславов Михов</t>
  </si>
  <si>
    <t>Добромир Добромиров Ангелов</t>
  </si>
  <si>
    <t>Калоян Георгиев Еленков</t>
  </si>
  <si>
    <t>Боян Ивайлов Георгиев</t>
  </si>
  <si>
    <t>НПМГ „Акад. Л. Чакалов”</t>
  </si>
  <si>
    <t>Георги Георгиев Славчев</t>
  </si>
  <si>
    <t>ПЧМГ</t>
  </si>
  <si>
    <t>Велислав Васков Борисов</t>
  </si>
  <si>
    <t>МГ "Акад. Кирил Попов"</t>
  </si>
  <si>
    <t>Пловдив</t>
  </si>
  <si>
    <t>Андон Десиславов Тепавичаров</t>
  </si>
  <si>
    <t>Огнян Мирославов Йоргов</t>
  </si>
  <si>
    <t>Александър Петров Георгиев</t>
  </si>
  <si>
    <t>Александър Иванов Коджабашийски</t>
  </si>
  <si>
    <t>Емилиана Иванова Димитрова</t>
  </si>
  <si>
    <t>Весела Георгиева Николова</t>
  </si>
  <si>
    <t>Нора Огнянова Паскалева</t>
  </si>
  <si>
    <t>Американски колеж в София</t>
  </si>
  <si>
    <t>Симона Николаева Христова</t>
  </si>
  <si>
    <t>Антон Иванов Кремов</t>
  </si>
  <si>
    <t>ЧПГДН „СофтУни Будител”</t>
  </si>
  <si>
    <t>Владислав Иванов Костов</t>
  </si>
  <si>
    <t>Нермин Хюсмен Идириз</t>
  </si>
  <si>
    <t>Михаил Илиянов Михалев</t>
  </si>
  <si>
    <t>ПМГ "Акад. Иван Гюзелев"</t>
  </si>
  <si>
    <t>Габрово</t>
  </si>
  <si>
    <t>Калоян Тодоров Върбанов</t>
  </si>
  <si>
    <t>МГ "Баба Тонка"</t>
  </si>
  <si>
    <t>ЦПЛР-ЦУТНТ, Школа "Олимпийци"</t>
  </si>
  <si>
    <t>Русе</t>
  </si>
  <si>
    <t>Преслав Митков Тошев</t>
  </si>
  <si>
    <t>Виктор Калоянов Ванев</t>
  </si>
  <si>
    <t>МГ „Гео Милев”</t>
  </si>
  <si>
    <t>ЦПЛР-ЦРД</t>
  </si>
  <si>
    <t>Плевен</t>
  </si>
  <si>
    <t>Мартин Недков Недев</t>
  </si>
  <si>
    <t>ПМГ „Акад. Боян Петканчин”</t>
  </si>
  <si>
    <t>Хасково</t>
  </si>
  <si>
    <t>Здравко Светлозаров Николов</t>
  </si>
  <si>
    <t>Величка Журион Желязкова</t>
  </si>
  <si>
    <t>Калоян Тодоров Стефанов</t>
  </si>
  <si>
    <t>Американски колеж</t>
  </si>
  <si>
    <t>Академия „Никола Тесла“</t>
  </si>
  <si>
    <t>Валентин Николаев Филипов</t>
  </si>
  <si>
    <t>МГ "Гео Милев"</t>
  </si>
  <si>
    <t>Андрей Здравков Стефанов</t>
  </si>
  <si>
    <t>207 A</t>
  </si>
  <si>
    <t>189 A</t>
  </si>
  <si>
    <t>175 A</t>
  </si>
  <si>
    <t>Даниел Николаев Гетов</t>
  </si>
  <si>
    <t>62 A</t>
  </si>
  <si>
    <t>71 A</t>
  </si>
  <si>
    <t>Серкан Садретин Рашид</t>
  </si>
  <si>
    <t>90 A</t>
  </si>
  <si>
    <t>32 A</t>
  </si>
  <si>
    <t>Явор Тошков Василев</t>
  </si>
  <si>
    <t>45 A</t>
  </si>
  <si>
    <t>Борис Димитров Ангелов</t>
  </si>
  <si>
    <t>40 A</t>
  </si>
  <si>
    <t>24 A</t>
  </si>
  <si>
    <t>Борис Георгиев Марков</t>
  </si>
  <si>
    <t>21 A</t>
  </si>
  <si>
    <t>Мартин Валериев Иванов</t>
  </si>
  <si>
    <t>26 A</t>
  </si>
  <si>
    <t>Никола Димитров Лилов</t>
  </si>
  <si>
    <t>Ралица Руменова Николова</t>
  </si>
  <si>
    <t>1 A</t>
  </si>
  <si>
    <t>Виктория Тихомирова Данчева</t>
  </si>
  <si>
    <t>Иван Иванов Фурнаджиев</t>
  </si>
  <si>
    <t>19 A</t>
  </si>
  <si>
    <t>Живко Стилиянов Стоянов</t>
  </si>
  <si>
    <t>79 A</t>
  </si>
  <si>
    <t>38 A</t>
  </si>
  <si>
    <t>Георги Минчев Калбаков</t>
  </si>
  <si>
    <t>Димитър Борисов Станимиров</t>
  </si>
  <si>
    <t>Академия „Никола Тесла”</t>
  </si>
  <si>
    <t>Иван Мартинов Колев</t>
  </si>
  <si>
    <t>МГ „Д-р Петър Берон”</t>
  </si>
  <si>
    <t>56 A</t>
  </si>
  <si>
    <t>Йоан Димитров Димитров</t>
  </si>
  <si>
    <t>37 A</t>
  </si>
  <si>
    <t>Никола Николаев Жеков</t>
  </si>
  <si>
    <t>60 A</t>
  </si>
  <si>
    <t>Мая Николова Баналиева</t>
  </si>
  <si>
    <t>Денислав Младенов Манев</t>
  </si>
  <si>
    <t>106 A</t>
  </si>
  <si>
    <t>95 A</t>
  </si>
  <si>
    <t>Александър Петров Пендов</t>
  </si>
  <si>
    <t>98 A</t>
  </si>
  <si>
    <t>44 A</t>
  </si>
  <si>
    <t>Сава Александров Делев</t>
  </si>
  <si>
    <t>108 A</t>
  </si>
  <si>
    <t>Йордан Цветанов Цоканов</t>
  </si>
  <si>
    <t>61 A</t>
  </si>
  <si>
    <t>Божан Радославов Иванов</t>
  </si>
  <si>
    <t>I СУ "Св. Седмочисленици"</t>
  </si>
  <si>
    <t>Търговище</t>
  </si>
  <si>
    <t>47 A</t>
  </si>
  <si>
    <t>Николай Венелинов Вълчанов</t>
  </si>
  <si>
    <t>Елица Росенова Стоянова</t>
  </si>
  <si>
    <t>75 A</t>
  </si>
  <si>
    <t>Александър Атанасов Владимиров</t>
  </si>
  <si>
    <t>Виктор Лазаров Славчев</t>
  </si>
  <si>
    <t>Николай Христов Христов</t>
  </si>
  <si>
    <t>Радослав Антони Стефанов</t>
  </si>
  <si>
    <t>180 C</t>
  </si>
  <si>
    <t>174 C</t>
  </si>
  <si>
    <t>Владимир Георгиев Герганов</t>
  </si>
  <si>
    <t>Технологично училище „Електронни системи”</t>
  </si>
  <si>
    <t>Фейза-Нур Фетхъева Ибрахимова</t>
  </si>
  <si>
    <t>99 A</t>
  </si>
  <si>
    <t>31 A</t>
  </si>
  <si>
    <t>Борислав Станимиров Дочев</t>
  </si>
  <si>
    <t>Георги Иванов Пенчев</t>
  </si>
  <si>
    <t>Силвия Красимирова Петрова</t>
  </si>
  <si>
    <t>Радослав Александров Димитров</t>
  </si>
  <si>
    <t>0 A</t>
  </si>
  <si>
    <t>Иван Тодоров Георгиев</t>
  </si>
  <si>
    <t>Боян Ангелов Бояджиев</t>
  </si>
  <si>
    <t>Мартин Стефанов Чавдаров</t>
  </si>
  <si>
    <t>Школа „Олимпийци”</t>
  </si>
  <si>
    <t>Кирил Иванов Зулямски</t>
  </si>
  <si>
    <t>Даниел Христов Тодоров</t>
  </si>
  <si>
    <t>Никола Георгиев Манолов</t>
  </si>
  <si>
    <t>ПМГ "Акад. Боян Петканчин"</t>
  </si>
  <si>
    <t>Мартин Владимиров Висулчев</t>
  </si>
  <si>
    <t>Радослав Иванов Радославов</t>
  </si>
  <si>
    <t>Мартин Стефанов Златарев</t>
  </si>
  <si>
    <t>Александър Росен Стефанов</t>
  </si>
  <si>
    <t>Добрин Калоянов Донев</t>
  </si>
  <si>
    <t>Георги Петров Георгиев</t>
  </si>
  <si>
    <t>Симона Недялкова Иванова</t>
  </si>
  <si>
    <t>Сияна Юлиян Бандрова</t>
  </si>
  <si>
    <t>Ивайло Христинов Димитров</t>
  </si>
  <si>
    <t>Богдан Георгиев Върбанов</t>
  </si>
  <si>
    <t>Михаил Миленов Иванов</t>
  </si>
  <si>
    <t>Виктор Мартинов Георгиев</t>
  </si>
  <si>
    <t>Кристиян Кирилов Апостолов</t>
  </si>
  <si>
    <t>Дамян Руменов Свободников</t>
  </si>
  <si>
    <t>Алексей Андреевич Карташев</t>
  </si>
  <si>
    <t>Борис Хрисимиров Бобев</t>
  </si>
  <si>
    <t>Димитър Александров Шапатов</t>
  </si>
  <si>
    <t>Тихомир Тодоров Иванов</t>
  </si>
  <si>
    <t>Кирил Красимиров Зашев</t>
  </si>
  <si>
    <t>ПМГ "Акад. Сергей Корольов"</t>
  </si>
  <si>
    <t>Благоевград</t>
  </si>
  <si>
    <t>Алиса Венциславова Илиева</t>
  </si>
  <si>
    <t>Алекс Яворов Омаров</t>
  </si>
  <si>
    <t>Антонио Валериев Рахчев</t>
  </si>
  <si>
    <t>ППМГ "Акад. Никола Обрешков"</t>
  </si>
  <si>
    <t>Разград</t>
  </si>
  <si>
    <t>Лилия Иванова Йонкова</t>
  </si>
  <si>
    <t>ЧОУ „Свeта София”</t>
  </si>
  <si>
    <t>Симона Иванова Маринова</t>
  </si>
  <si>
    <t>Шиджа Донг</t>
  </si>
  <si>
    <t>Мартин Атанасов Митрев</t>
  </si>
  <si>
    <t>Данаил Ивайлов Гатев</t>
  </si>
  <si>
    <t>Георги Владимиров Първанов</t>
  </si>
  <si>
    <t>Мартин Цветомиров Матов</t>
  </si>
  <si>
    <t>Александър Йорданов Вълчев</t>
  </si>
  <si>
    <t>Иво Живков Митрев</t>
  </si>
  <si>
    <t>Вячеслав Иванов Рупски</t>
  </si>
  <si>
    <t>Андрей Станиславов Калинов</t>
  </si>
  <si>
    <t>Александър Александров Силгиджиян</t>
  </si>
  <si>
    <t>Ивелин Ивайлов Вълканов</t>
  </si>
  <si>
    <t>Боян Николаев Беляшки</t>
  </si>
  <si>
    <t>Ангел Викторов Раев</t>
  </si>
  <si>
    <t>Матей Кирилов Апостолов</t>
  </si>
  <si>
    <t>Ралица Бориславова Тотева</t>
  </si>
  <si>
    <t>Венцислав Деянов Иванов</t>
  </si>
  <si>
    <t>Елица Ивова Радославова</t>
  </si>
  <si>
    <t>Калин Страхилов Руйчев</t>
  </si>
  <si>
    <t>Андрей Иванов Дедински</t>
  </si>
  <si>
    <t>Виктор Николаев Димитров</t>
  </si>
  <si>
    <t>ПМГ "Иван Вазов"</t>
  </si>
  <si>
    <t>Добрич</t>
  </si>
  <si>
    <t>Лъчезар Георгиев Томов</t>
  </si>
  <si>
    <t>Бургас</t>
  </si>
  <si>
    <t>Мария Иванова Хаджиева</t>
  </si>
  <si>
    <t>Матей Василев Димов</t>
  </si>
  <si>
    <t>Теодор Калоянов Бонев</t>
  </si>
  <si>
    <t>школа А&amp;Б</t>
  </si>
  <si>
    <t>Владимир Теодоров Милчелиев</t>
  </si>
  <si>
    <t>Мирослав Радославов Михнев</t>
  </si>
  <si>
    <t>ЦПЛР-ЦУТНТ</t>
  </si>
  <si>
    <t>Виктор Цветелинов Золев</t>
  </si>
  <si>
    <t>Арсений Павлович Мартинов</t>
  </si>
  <si>
    <t>ЧСУ „Наука за деца”</t>
  </si>
  <si>
    <t>Божидар Болеславов Стойков</t>
  </si>
  <si>
    <t>Максим Михаилов Иванов</t>
  </si>
  <si>
    <t>Красимира Тошова Михайлова</t>
  </si>
  <si>
    <t>Михаил Венциславов Башев</t>
  </si>
  <si>
    <t>23 D</t>
  </si>
  <si>
    <t>Явор Вичев Вичев</t>
  </si>
  <si>
    <t>Борис Николаев Пенчев</t>
  </si>
  <si>
    <t>Росен Илиев Габровски</t>
  </si>
  <si>
    <t>Боряна Александрова Колева</t>
  </si>
  <si>
    <t>Школа „А&amp;B“</t>
  </si>
  <si>
    <t>Емил Събин Филев</t>
  </si>
  <si>
    <t>29 D</t>
  </si>
  <si>
    <t>275 D</t>
  </si>
  <si>
    <t>492 D</t>
  </si>
  <si>
    <t>127 D</t>
  </si>
  <si>
    <t>30 D</t>
  </si>
  <si>
    <t>Анна Журион Желязкова</t>
  </si>
  <si>
    <t>Изабела Ивайлова Иванова</t>
  </si>
  <si>
    <t>Мартин Бойков Доленски</t>
  </si>
  <si>
    <t>Николай Георгиев Калчев</t>
  </si>
  <si>
    <t>Дарина Тодорова Стоянова</t>
  </si>
  <si>
    <t>Калоян Петков Петков</t>
  </si>
  <si>
    <t>Виктор Светлозар Йоркишев</t>
  </si>
  <si>
    <t>Иван Янков Стоянов</t>
  </si>
  <si>
    <t>Константин Петров Николчев</t>
  </si>
  <si>
    <t>Симеон Николаев Тотев</t>
  </si>
  <si>
    <t>Павлин Владимиров Петков</t>
  </si>
  <si>
    <t>Петър Желев Бойчев</t>
  </si>
  <si>
    <t>Мартин Чалъков</t>
  </si>
  <si>
    <t>Александър Юлиус Арнолд</t>
  </si>
  <si>
    <t>Мариян Калоянов Димитров</t>
  </si>
  <si>
    <t>ПМГ "Христо Смирненски"</t>
  </si>
  <si>
    <t>Перник</t>
  </si>
  <si>
    <t>Иван Петков Дойчев</t>
  </si>
  <si>
    <t>Мартин Андреев Андреев</t>
  </si>
  <si>
    <t>Владимир Георгиев Балджиев</t>
  </si>
  <si>
    <t>ЧОУ „Света София”</t>
  </si>
  <si>
    <t>Иван Чавдаров Стойков</t>
  </si>
  <si>
    <t>Мария Момчилова Киринова</t>
  </si>
  <si>
    <t>Теа Цветанова Цветанова</t>
  </si>
  <si>
    <t>Момчил Петков Михайлов</t>
  </si>
  <si>
    <t>Мила Христова Иванова</t>
  </si>
  <si>
    <t>Кристиян Ивелинов Татарски</t>
  </si>
  <si>
    <t>Григор Калинов Христов</t>
  </si>
  <si>
    <t>31 СУЧЕМ „Иван Вазов”</t>
  </si>
  <si>
    <t>Георги Галинов Галчев</t>
  </si>
  <si>
    <t>Георги Калоянов Костадинов</t>
  </si>
  <si>
    <t>СУ "Сава Доброплодни"</t>
  </si>
  <si>
    <t>Георги Андонов Златев</t>
  </si>
  <si>
    <t>Даниел Руменов Йорданов</t>
  </si>
  <si>
    <t>II ОУ "Д-р Петър Берон"</t>
  </si>
  <si>
    <t>Мартин Ивелинов Младенов</t>
  </si>
  <si>
    <t>12 СУ „Цар Иван Асен II”</t>
  </si>
  <si>
    <t>клас</t>
  </si>
  <si>
    <t>точки</t>
  </si>
  <si>
    <t>ET</t>
  </si>
  <si>
    <t>Н2</t>
  </si>
  <si>
    <t>Н3</t>
  </si>
  <si>
    <t>ПТ</t>
  </si>
  <si>
    <t>ЛТ</t>
  </si>
  <si>
    <t>В. Търново</t>
  </si>
  <si>
    <t>Видин</t>
  </si>
  <si>
    <t>Враца</t>
  </si>
  <si>
    <t>Кърджали</t>
  </si>
  <si>
    <t>Кюстендил</t>
  </si>
  <si>
    <t>Ловеч</t>
  </si>
  <si>
    <t>Монтана</t>
  </si>
  <si>
    <t>Пазарджик</t>
  </si>
  <si>
    <t>Силистра</t>
  </si>
  <si>
    <t>Сливен</t>
  </si>
  <si>
    <t>Смолян</t>
  </si>
  <si>
    <t>София област</t>
  </si>
  <si>
    <t>София град</t>
  </si>
  <si>
    <t>Стара Загора</t>
  </si>
  <si>
    <t>Ямбол</t>
  </si>
  <si>
    <t>процент x 100</t>
  </si>
  <si>
    <t>ПС</t>
  </si>
  <si>
    <t>раб. места</t>
  </si>
  <si>
    <t>резервирани за национали</t>
  </si>
  <si>
    <t>A</t>
  </si>
  <si>
    <t>B</t>
  </si>
  <si>
    <t>90% от (A-B)</t>
  </si>
  <si>
    <t>максимален брой</t>
  </si>
  <si>
    <t>риск</t>
  </si>
  <si>
    <t>налични раб. места</t>
  </si>
  <si>
    <t>предишната година</t>
  </si>
  <si>
    <t>за национали</t>
  </si>
  <si>
    <t>&lt;</t>
  </si>
  <si>
    <t>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</si>
</sst>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0" xfId="0" applyNumberFormat="1" applyBorder="1"/>
    <xf numFmtId="2" fontId="0" fillId="0" borderId="11" xfId="0" applyNumberFormat="1" applyBorder="1"/>
    <xf numFmtId="164" fontId="0" fillId="0" borderId="0" xfId="0" applyNumberFormat="1"/>
    <xf numFmtId="0" fontId="3" fillId="0" borderId="0" xfId="0" applyFont="1"/>
    <xf numFmtId="0" fontId="1" fillId="0" borderId="0" xfId="0" applyFont="1"/>
    <xf numFmtId="0" fontId="0" fillId="3" borderId="0" xfId="0" applyFill="1"/>
    <xf numFmtId="0" fontId="4" fillId="2" borderId="0" xfId="0" applyFont="1" applyFill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5" xfId="0" applyBorder="1"/>
    <xf numFmtId="0" fontId="0" fillId="2" borderId="0" xfId="0" applyFill="1"/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18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topLeftCell="A73" workbookViewId="0">
      <selection activeCell="O11" sqref="O11"/>
    </sheetView>
  </sheetViews>
  <sheetFormatPr defaultRowHeight="15" x14ac:dyDescent="0.25"/>
  <cols>
    <col min="1" max="1" width="3" bestFit="1" customWidth="1"/>
    <col min="2" max="2" width="36.85546875" bestFit="1" customWidth="1"/>
    <col min="3" max="3" width="44.42578125" bestFit="1" customWidth="1"/>
    <col min="4" max="4" width="33.5703125" bestFit="1" customWidth="1"/>
    <col min="5" max="5" width="12.28515625" bestFit="1" customWidth="1"/>
    <col min="6" max="7" width="5.7109375" bestFit="1" customWidth="1"/>
    <col min="8" max="10" width="7" bestFit="1" customWidth="1"/>
    <col min="11" max="11" width="8.5703125" style="1" bestFit="1" customWidth="1"/>
    <col min="13" max="13" width="5" bestFit="1" customWidth="1"/>
  </cols>
  <sheetData>
    <row r="1" spans="1:13" x14ac:dyDescent="0.25">
      <c r="F1" s="4" t="s">
        <v>255</v>
      </c>
      <c r="G1" s="4" t="s">
        <v>256</v>
      </c>
      <c r="H1" s="4" t="s">
        <v>257</v>
      </c>
      <c r="I1" s="4" t="s">
        <v>258</v>
      </c>
      <c r="J1" s="4" t="s">
        <v>259</v>
      </c>
      <c r="K1" s="5" t="s">
        <v>254</v>
      </c>
      <c r="M1" s="3" t="s">
        <v>253</v>
      </c>
    </row>
    <row r="2" spans="1:13" x14ac:dyDescent="0.25">
      <c r="A2">
        <v>1</v>
      </c>
      <c r="B2" t="s">
        <v>0</v>
      </c>
      <c r="C2" t="s">
        <v>1</v>
      </c>
      <c r="E2" t="s">
        <v>2</v>
      </c>
      <c r="F2">
        <v>268</v>
      </c>
      <c r="G2">
        <v>300</v>
      </c>
      <c r="H2">
        <v>466</v>
      </c>
      <c r="I2">
        <v>229</v>
      </c>
      <c r="J2">
        <v>181</v>
      </c>
      <c r="K2" s="1">
        <v>1444</v>
      </c>
      <c r="M2">
        <v>12</v>
      </c>
    </row>
    <row r="3" spans="1:13" x14ac:dyDescent="0.25">
      <c r="A3">
        <v>2</v>
      </c>
      <c r="B3" t="s">
        <v>3</v>
      </c>
      <c r="C3" t="s">
        <v>4</v>
      </c>
      <c r="D3" t="s">
        <v>5</v>
      </c>
      <c r="E3" t="s">
        <v>6</v>
      </c>
      <c r="F3">
        <v>300</v>
      </c>
      <c r="G3">
        <v>300</v>
      </c>
      <c r="H3">
        <v>377.65</v>
      </c>
      <c r="I3">
        <v>213</v>
      </c>
      <c r="J3">
        <v>175</v>
      </c>
      <c r="K3" s="1">
        <v>1365.65</v>
      </c>
      <c r="M3">
        <v>12</v>
      </c>
    </row>
    <row r="4" spans="1:13" x14ac:dyDescent="0.25">
      <c r="A4">
        <v>3</v>
      </c>
      <c r="B4" t="s">
        <v>7</v>
      </c>
      <c r="C4" t="s">
        <v>4</v>
      </c>
      <c r="D4" t="s">
        <v>5</v>
      </c>
      <c r="E4" t="s">
        <v>6</v>
      </c>
      <c r="F4">
        <v>150</v>
      </c>
      <c r="G4">
        <v>300</v>
      </c>
      <c r="H4">
        <v>505.52</v>
      </c>
      <c r="I4">
        <v>197</v>
      </c>
      <c r="J4">
        <v>112</v>
      </c>
      <c r="K4" s="1">
        <v>1264.52</v>
      </c>
      <c r="M4">
        <v>12</v>
      </c>
    </row>
    <row r="5" spans="1:13" x14ac:dyDescent="0.25">
      <c r="A5">
        <v>4</v>
      </c>
      <c r="B5" t="s">
        <v>8</v>
      </c>
      <c r="C5" t="s">
        <v>9</v>
      </c>
      <c r="D5" t="s">
        <v>10</v>
      </c>
      <c r="E5" t="s">
        <v>11</v>
      </c>
      <c r="G5">
        <v>300</v>
      </c>
      <c r="H5">
        <v>425.01</v>
      </c>
      <c r="I5">
        <v>162</v>
      </c>
      <c r="J5">
        <v>142.19999999999999</v>
      </c>
      <c r="K5" s="1">
        <v>1029.21</v>
      </c>
      <c r="M5">
        <v>12</v>
      </c>
    </row>
    <row r="6" spans="1:13" x14ac:dyDescent="0.25">
      <c r="A6">
        <v>5</v>
      </c>
      <c r="B6" t="s">
        <v>12</v>
      </c>
      <c r="C6" t="s">
        <v>4</v>
      </c>
      <c r="D6" t="s">
        <v>5</v>
      </c>
      <c r="E6" t="s">
        <v>6</v>
      </c>
      <c r="F6">
        <v>194</v>
      </c>
      <c r="G6">
        <v>300</v>
      </c>
      <c r="H6">
        <v>354.48</v>
      </c>
      <c r="I6">
        <v>61</v>
      </c>
      <c r="J6">
        <v>102.94</v>
      </c>
      <c r="K6" s="1">
        <v>1012.42</v>
      </c>
      <c r="M6">
        <v>12</v>
      </c>
    </row>
    <row r="7" spans="1:13" x14ac:dyDescent="0.25">
      <c r="A7">
        <v>6</v>
      </c>
      <c r="B7" t="s">
        <v>13</v>
      </c>
      <c r="C7" t="s">
        <v>1</v>
      </c>
      <c r="E7" t="s">
        <v>2</v>
      </c>
      <c r="F7">
        <v>160</v>
      </c>
      <c r="G7">
        <v>300</v>
      </c>
      <c r="H7">
        <v>214.99</v>
      </c>
      <c r="I7">
        <v>104</v>
      </c>
      <c r="J7">
        <v>88</v>
      </c>
      <c r="K7" s="1">
        <v>866.99</v>
      </c>
      <c r="M7">
        <v>12</v>
      </c>
    </row>
    <row r="8" spans="1:13" x14ac:dyDescent="0.25">
      <c r="A8">
        <v>7</v>
      </c>
      <c r="B8" t="s">
        <v>14</v>
      </c>
      <c r="C8" t="s">
        <v>4</v>
      </c>
      <c r="D8" t="s">
        <v>5</v>
      </c>
      <c r="E8" t="s">
        <v>6</v>
      </c>
      <c r="F8">
        <v>127</v>
      </c>
      <c r="G8">
        <v>250</v>
      </c>
      <c r="H8">
        <v>153.5</v>
      </c>
      <c r="I8">
        <v>61</v>
      </c>
      <c r="J8">
        <v>51</v>
      </c>
      <c r="K8" s="1">
        <v>642.5</v>
      </c>
      <c r="M8">
        <v>12</v>
      </c>
    </row>
    <row r="9" spans="1:13" x14ac:dyDescent="0.25">
      <c r="A9">
        <v>8</v>
      </c>
      <c r="B9" t="s">
        <v>15</v>
      </c>
      <c r="C9" t="s">
        <v>16</v>
      </c>
      <c r="D9" t="s">
        <v>5</v>
      </c>
      <c r="E9" t="s">
        <v>6</v>
      </c>
      <c r="F9">
        <v>30</v>
      </c>
      <c r="G9">
        <v>250</v>
      </c>
      <c r="H9">
        <v>171.52</v>
      </c>
      <c r="I9">
        <v>61</v>
      </c>
      <c r="J9">
        <v>9</v>
      </c>
      <c r="K9" s="1">
        <v>521.52</v>
      </c>
      <c r="M9">
        <v>12</v>
      </c>
    </row>
    <row r="10" spans="1:13" x14ac:dyDescent="0.25">
      <c r="A10">
        <v>9</v>
      </c>
      <c r="B10" t="s">
        <v>17</v>
      </c>
      <c r="C10" t="s">
        <v>18</v>
      </c>
      <c r="E10" t="s">
        <v>6</v>
      </c>
      <c r="F10">
        <v>82</v>
      </c>
      <c r="G10">
        <v>155</v>
      </c>
      <c r="H10">
        <v>148.11000000000001</v>
      </c>
      <c r="I10">
        <v>61</v>
      </c>
      <c r="K10" s="1">
        <v>446.11</v>
      </c>
      <c r="M10">
        <v>12</v>
      </c>
    </row>
    <row r="11" spans="1:13" x14ac:dyDescent="0.25">
      <c r="A11">
        <v>10</v>
      </c>
      <c r="B11" t="s">
        <v>19</v>
      </c>
      <c r="C11" t="s">
        <v>20</v>
      </c>
      <c r="E11" t="s">
        <v>21</v>
      </c>
      <c r="F11">
        <v>88</v>
      </c>
      <c r="G11">
        <v>180</v>
      </c>
      <c r="H11">
        <v>112.5</v>
      </c>
      <c r="I11">
        <v>31</v>
      </c>
      <c r="J11">
        <v>24</v>
      </c>
      <c r="K11" s="1">
        <v>435.5</v>
      </c>
      <c r="M11">
        <v>12</v>
      </c>
    </row>
    <row r="12" spans="1:13" x14ac:dyDescent="0.25">
      <c r="A12">
        <v>11</v>
      </c>
      <c r="B12" t="s">
        <v>22</v>
      </c>
      <c r="C12" t="s">
        <v>4</v>
      </c>
      <c r="D12" t="s">
        <v>5</v>
      </c>
      <c r="E12" t="s">
        <v>6</v>
      </c>
      <c r="F12">
        <v>68</v>
      </c>
      <c r="G12">
        <v>180</v>
      </c>
      <c r="H12">
        <v>118.99</v>
      </c>
      <c r="I12">
        <v>40</v>
      </c>
      <c r="J12">
        <v>24</v>
      </c>
      <c r="K12" s="1">
        <v>430.99</v>
      </c>
      <c r="M12">
        <v>12</v>
      </c>
    </row>
    <row r="13" spans="1:13" x14ac:dyDescent="0.25">
      <c r="A13">
        <v>12</v>
      </c>
      <c r="B13" t="s">
        <v>23</v>
      </c>
      <c r="C13" t="s">
        <v>4</v>
      </c>
      <c r="E13" t="s">
        <v>6</v>
      </c>
      <c r="F13">
        <v>88</v>
      </c>
      <c r="G13">
        <v>180</v>
      </c>
      <c r="H13">
        <v>89.88</v>
      </c>
      <c r="I13">
        <v>46</v>
      </c>
      <c r="J13">
        <v>23</v>
      </c>
      <c r="K13" s="1">
        <v>426.88</v>
      </c>
      <c r="M13">
        <v>12</v>
      </c>
    </row>
    <row r="14" spans="1:13" x14ac:dyDescent="0.25">
      <c r="A14">
        <v>13</v>
      </c>
      <c r="B14" t="s">
        <v>24</v>
      </c>
      <c r="C14" t="s">
        <v>1</v>
      </c>
      <c r="E14" t="s">
        <v>2</v>
      </c>
      <c r="F14">
        <v>122</v>
      </c>
      <c r="G14">
        <v>129</v>
      </c>
      <c r="H14">
        <v>92.82</v>
      </c>
      <c r="I14">
        <v>54</v>
      </c>
      <c r="J14">
        <v>24</v>
      </c>
      <c r="K14" s="1">
        <v>421.82</v>
      </c>
      <c r="M14">
        <v>12</v>
      </c>
    </row>
    <row r="15" spans="1:13" x14ac:dyDescent="0.25">
      <c r="A15">
        <v>14</v>
      </c>
      <c r="B15" t="s">
        <v>25</v>
      </c>
      <c r="C15" t="s">
        <v>4</v>
      </c>
      <c r="E15" t="s">
        <v>6</v>
      </c>
      <c r="F15">
        <v>87</v>
      </c>
      <c r="G15">
        <v>135</v>
      </c>
      <c r="H15">
        <v>133.5</v>
      </c>
      <c r="I15">
        <v>31</v>
      </c>
      <c r="K15" s="1">
        <v>386.5</v>
      </c>
      <c r="M15">
        <v>12</v>
      </c>
    </row>
    <row r="16" spans="1:13" x14ac:dyDescent="0.25">
      <c r="A16">
        <v>15</v>
      </c>
      <c r="B16" t="s">
        <v>26</v>
      </c>
      <c r="C16" t="s">
        <v>4</v>
      </c>
      <c r="E16" t="s">
        <v>6</v>
      </c>
      <c r="G16">
        <v>190</v>
      </c>
      <c r="H16">
        <v>101.75</v>
      </c>
      <c r="I16">
        <v>38</v>
      </c>
      <c r="J16">
        <v>24</v>
      </c>
      <c r="K16" s="1">
        <v>353.75</v>
      </c>
      <c r="M16">
        <v>12</v>
      </c>
    </row>
    <row r="17" spans="1:13" x14ac:dyDescent="0.25">
      <c r="A17">
        <v>16</v>
      </c>
      <c r="B17" t="s">
        <v>27</v>
      </c>
      <c r="C17" t="s">
        <v>9</v>
      </c>
      <c r="D17" t="s">
        <v>10</v>
      </c>
      <c r="E17" t="s">
        <v>11</v>
      </c>
      <c r="F17">
        <v>107</v>
      </c>
      <c r="G17">
        <v>99</v>
      </c>
      <c r="H17">
        <v>86.45</v>
      </c>
      <c r="I17">
        <v>38</v>
      </c>
      <c r="J17">
        <v>11</v>
      </c>
      <c r="K17" s="1">
        <v>341.45</v>
      </c>
      <c r="M17">
        <v>12</v>
      </c>
    </row>
    <row r="18" spans="1:13" x14ac:dyDescent="0.25">
      <c r="A18">
        <v>17</v>
      </c>
      <c r="B18" t="s">
        <v>28</v>
      </c>
      <c r="C18" t="s">
        <v>29</v>
      </c>
      <c r="E18" t="s">
        <v>6</v>
      </c>
      <c r="G18">
        <v>141</v>
      </c>
      <c r="H18">
        <v>153.01</v>
      </c>
      <c r="I18">
        <v>45</v>
      </c>
      <c r="J18">
        <v>0</v>
      </c>
      <c r="K18" s="1">
        <v>339.01</v>
      </c>
      <c r="M18">
        <v>12</v>
      </c>
    </row>
    <row r="19" spans="1:13" x14ac:dyDescent="0.25">
      <c r="A19">
        <v>1</v>
      </c>
      <c r="B19" t="s">
        <v>30</v>
      </c>
      <c r="C19" t="s">
        <v>9</v>
      </c>
      <c r="D19" t="s">
        <v>10</v>
      </c>
      <c r="E19" t="s">
        <v>11</v>
      </c>
      <c r="F19">
        <v>170</v>
      </c>
      <c r="G19">
        <v>300</v>
      </c>
      <c r="H19">
        <v>184.33</v>
      </c>
      <c r="I19">
        <v>106</v>
      </c>
      <c r="J19">
        <v>32</v>
      </c>
      <c r="K19" s="1">
        <v>792.33</v>
      </c>
      <c r="M19">
        <v>11</v>
      </c>
    </row>
    <row r="20" spans="1:13" x14ac:dyDescent="0.25">
      <c r="A20">
        <v>2</v>
      </c>
      <c r="B20" t="s">
        <v>31</v>
      </c>
      <c r="C20" t="s">
        <v>32</v>
      </c>
      <c r="D20" t="s">
        <v>5</v>
      </c>
      <c r="E20" t="s">
        <v>6</v>
      </c>
      <c r="F20">
        <v>140</v>
      </c>
      <c r="G20">
        <v>190</v>
      </c>
      <c r="H20">
        <v>222.32</v>
      </c>
      <c r="I20">
        <v>47</v>
      </c>
      <c r="J20">
        <v>51</v>
      </c>
      <c r="K20" s="1">
        <v>650.32000000000005</v>
      </c>
      <c r="M20">
        <v>11</v>
      </c>
    </row>
    <row r="21" spans="1:13" x14ac:dyDescent="0.25">
      <c r="A21">
        <v>3</v>
      </c>
      <c r="B21" t="s">
        <v>33</v>
      </c>
      <c r="C21" t="s">
        <v>9</v>
      </c>
      <c r="D21" t="s">
        <v>10</v>
      </c>
      <c r="E21" t="s">
        <v>11</v>
      </c>
      <c r="F21">
        <v>107</v>
      </c>
      <c r="G21">
        <v>220</v>
      </c>
      <c r="H21">
        <v>186.65</v>
      </c>
      <c r="I21">
        <v>20</v>
      </c>
      <c r="J21">
        <v>95</v>
      </c>
      <c r="K21" s="1">
        <v>628.65</v>
      </c>
      <c r="M21">
        <v>11</v>
      </c>
    </row>
    <row r="22" spans="1:13" x14ac:dyDescent="0.25">
      <c r="A22">
        <v>4</v>
      </c>
      <c r="B22" t="s">
        <v>34</v>
      </c>
      <c r="C22" t="s">
        <v>9</v>
      </c>
      <c r="D22" t="s">
        <v>10</v>
      </c>
      <c r="E22" t="s">
        <v>11</v>
      </c>
      <c r="F22">
        <v>107</v>
      </c>
      <c r="G22">
        <v>210</v>
      </c>
      <c r="H22">
        <v>187.46</v>
      </c>
      <c r="I22">
        <v>69</v>
      </c>
      <c r="J22">
        <v>51</v>
      </c>
      <c r="K22" s="1">
        <v>624.46</v>
      </c>
      <c r="M22">
        <v>11</v>
      </c>
    </row>
    <row r="23" spans="1:13" x14ac:dyDescent="0.25">
      <c r="A23">
        <v>5</v>
      </c>
      <c r="B23" t="s">
        <v>35</v>
      </c>
      <c r="C23" t="s">
        <v>36</v>
      </c>
      <c r="E23" t="s">
        <v>37</v>
      </c>
      <c r="F23">
        <v>45</v>
      </c>
      <c r="G23">
        <v>300</v>
      </c>
      <c r="H23">
        <v>171</v>
      </c>
      <c r="I23">
        <v>81</v>
      </c>
      <c r="J23">
        <v>22</v>
      </c>
      <c r="K23" s="1">
        <v>619</v>
      </c>
      <c r="M23">
        <v>11</v>
      </c>
    </row>
    <row r="24" spans="1:13" x14ac:dyDescent="0.25">
      <c r="A24">
        <v>6</v>
      </c>
      <c r="B24" t="s">
        <v>38</v>
      </c>
      <c r="C24" t="s">
        <v>39</v>
      </c>
      <c r="D24" t="s">
        <v>40</v>
      </c>
      <c r="E24" t="s">
        <v>41</v>
      </c>
      <c r="F24">
        <v>87</v>
      </c>
      <c r="G24">
        <v>210</v>
      </c>
      <c r="H24">
        <v>128.5</v>
      </c>
      <c r="I24">
        <v>45</v>
      </c>
      <c r="J24">
        <v>78</v>
      </c>
      <c r="K24" s="1">
        <v>548.5</v>
      </c>
      <c r="M24">
        <v>11</v>
      </c>
    </row>
    <row r="25" spans="1:13" x14ac:dyDescent="0.25">
      <c r="A25">
        <v>7</v>
      </c>
      <c r="B25" t="s">
        <v>42</v>
      </c>
      <c r="C25" t="s">
        <v>39</v>
      </c>
      <c r="D25" t="s">
        <v>40</v>
      </c>
      <c r="E25" t="s">
        <v>41</v>
      </c>
      <c r="F25">
        <v>98</v>
      </c>
      <c r="G25">
        <v>185</v>
      </c>
      <c r="H25">
        <v>127.64</v>
      </c>
      <c r="I25">
        <v>51</v>
      </c>
      <c r="J25">
        <v>24</v>
      </c>
      <c r="K25" s="1">
        <v>485.64</v>
      </c>
      <c r="M25">
        <v>11</v>
      </c>
    </row>
    <row r="26" spans="1:13" x14ac:dyDescent="0.25">
      <c r="A26">
        <v>8</v>
      </c>
      <c r="B26" t="s">
        <v>43</v>
      </c>
      <c r="C26" t="s">
        <v>44</v>
      </c>
      <c r="D26" t="s">
        <v>45</v>
      </c>
      <c r="E26" t="s">
        <v>46</v>
      </c>
      <c r="F26">
        <v>98</v>
      </c>
      <c r="G26">
        <v>180</v>
      </c>
      <c r="H26">
        <v>109.13</v>
      </c>
      <c r="I26">
        <v>38</v>
      </c>
      <c r="K26" s="1">
        <v>425.13</v>
      </c>
      <c r="M26">
        <v>11</v>
      </c>
    </row>
    <row r="27" spans="1:13" x14ac:dyDescent="0.25">
      <c r="A27">
        <v>9</v>
      </c>
      <c r="B27" t="s">
        <v>47</v>
      </c>
      <c r="C27" t="s">
        <v>48</v>
      </c>
      <c r="E27" t="s">
        <v>49</v>
      </c>
      <c r="F27">
        <v>128</v>
      </c>
      <c r="G27">
        <v>107</v>
      </c>
      <c r="H27">
        <v>105.78</v>
      </c>
      <c r="I27">
        <v>47</v>
      </c>
      <c r="K27" s="1">
        <v>387.78</v>
      </c>
      <c r="M27">
        <v>11</v>
      </c>
    </row>
    <row r="28" spans="1:13" x14ac:dyDescent="0.25">
      <c r="A28">
        <v>10</v>
      </c>
      <c r="B28" t="s">
        <v>50</v>
      </c>
      <c r="C28" t="s">
        <v>9</v>
      </c>
      <c r="D28" t="s">
        <v>10</v>
      </c>
      <c r="E28" t="s">
        <v>11</v>
      </c>
      <c r="F28">
        <v>77</v>
      </c>
      <c r="G28">
        <v>123</v>
      </c>
      <c r="H28">
        <v>105.14</v>
      </c>
      <c r="I28">
        <v>38</v>
      </c>
      <c r="J28">
        <v>11</v>
      </c>
      <c r="K28" s="1">
        <v>354.14</v>
      </c>
      <c r="M28">
        <v>11</v>
      </c>
    </row>
    <row r="29" spans="1:13" x14ac:dyDescent="0.25">
      <c r="A29">
        <v>11</v>
      </c>
      <c r="B29" t="s">
        <v>51</v>
      </c>
      <c r="C29" t="s">
        <v>20</v>
      </c>
      <c r="E29" t="s">
        <v>21</v>
      </c>
      <c r="F29">
        <v>77</v>
      </c>
      <c r="G29">
        <v>99</v>
      </c>
      <c r="H29">
        <v>67.84</v>
      </c>
      <c r="I29">
        <v>41</v>
      </c>
      <c r="J29">
        <v>11</v>
      </c>
      <c r="K29" s="1">
        <v>295.83999999999997</v>
      </c>
      <c r="M29">
        <v>11</v>
      </c>
    </row>
    <row r="30" spans="1:13" x14ac:dyDescent="0.25">
      <c r="A30">
        <v>12</v>
      </c>
      <c r="B30" t="s">
        <v>52</v>
      </c>
      <c r="C30" t="s">
        <v>53</v>
      </c>
      <c r="D30" t="s">
        <v>54</v>
      </c>
      <c r="E30" t="s">
        <v>6</v>
      </c>
      <c r="F30">
        <v>0</v>
      </c>
      <c r="G30">
        <v>127</v>
      </c>
      <c r="H30">
        <v>51.33</v>
      </c>
      <c r="I30">
        <v>51</v>
      </c>
      <c r="J30">
        <v>10</v>
      </c>
      <c r="K30" s="1">
        <v>239.33</v>
      </c>
      <c r="M30">
        <v>11</v>
      </c>
    </row>
    <row r="31" spans="1:13" x14ac:dyDescent="0.25">
      <c r="A31">
        <v>13</v>
      </c>
      <c r="B31" t="s">
        <v>55</v>
      </c>
      <c r="C31" t="s">
        <v>56</v>
      </c>
      <c r="E31" t="s">
        <v>46</v>
      </c>
      <c r="F31">
        <v>151</v>
      </c>
      <c r="G31">
        <v>79</v>
      </c>
      <c r="K31" s="1">
        <v>230</v>
      </c>
      <c r="M31">
        <v>11</v>
      </c>
    </row>
    <row r="32" spans="1:13" x14ac:dyDescent="0.25">
      <c r="A32">
        <v>1</v>
      </c>
      <c r="B32" t="s">
        <v>57</v>
      </c>
      <c r="C32" t="s">
        <v>18</v>
      </c>
      <c r="D32" t="s">
        <v>5</v>
      </c>
      <c r="E32" t="s">
        <v>6</v>
      </c>
      <c r="F32" t="s">
        <v>58</v>
      </c>
      <c r="G32">
        <v>300</v>
      </c>
      <c r="H32">
        <v>445.14</v>
      </c>
      <c r="I32" t="s">
        <v>59</v>
      </c>
      <c r="J32" t="s">
        <v>60</v>
      </c>
      <c r="K32" s="1">
        <v>1316.14</v>
      </c>
      <c r="M32">
        <v>10</v>
      </c>
    </row>
    <row r="33" spans="1:13" x14ac:dyDescent="0.25">
      <c r="A33">
        <v>2</v>
      </c>
      <c r="B33" t="s">
        <v>61</v>
      </c>
      <c r="C33" t="s">
        <v>4</v>
      </c>
      <c r="D33" t="s">
        <v>5</v>
      </c>
      <c r="E33" t="s">
        <v>6</v>
      </c>
      <c r="F33">
        <v>208</v>
      </c>
      <c r="G33">
        <v>255</v>
      </c>
      <c r="H33">
        <v>287.49</v>
      </c>
      <c r="I33" t="s">
        <v>62</v>
      </c>
      <c r="J33" t="s">
        <v>63</v>
      </c>
      <c r="K33" s="1">
        <v>883.49</v>
      </c>
      <c r="M33">
        <v>10</v>
      </c>
    </row>
    <row r="34" spans="1:13" x14ac:dyDescent="0.25">
      <c r="A34">
        <v>3</v>
      </c>
      <c r="B34" t="s">
        <v>64</v>
      </c>
      <c r="C34" t="s">
        <v>9</v>
      </c>
      <c r="D34" t="s">
        <v>10</v>
      </c>
      <c r="E34" t="s">
        <v>11</v>
      </c>
      <c r="F34">
        <v>247</v>
      </c>
      <c r="G34">
        <v>218</v>
      </c>
      <c r="H34">
        <v>218.99</v>
      </c>
      <c r="I34" t="s">
        <v>65</v>
      </c>
      <c r="J34" t="s">
        <v>66</v>
      </c>
      <c r="K34" s="1">
        <v>805.99</v>
      </c>
      <c r="M34">
        <v>10</v>
      </c>
    </row>
    <row r="35" spans="1:13" x14ac:dyDescent="0.25">
      <c r="A35">
        <v>4</v>
      </c>
      <c r="B35" t="s">
        <v>67</v>
      </c>
      <c r="C35" t="s">
        <v>9</v>
      </c>
      <c r="D35" t="s">
        <v>10</v>
      </c>
      <c r="E35" t="s">
        <v>11</v>
      </c>
      <c r="F35">
        <v>115</v>
      </c>
      <c r="G35">
        <v>215</v>
      </c>
      <c r="H35">
        <v>177.51</v>
      </c>
      <c r="I35" t="s">
        <v>68</v>
      </c>
      <c r="J35">
        <v>198</v>
      </c>
      <c r="K35" s="1">
        <v>750.51</v>
      </c>
      <c r="M35">
        <v>10</v>
      </c>
    </row>
    <row r="36" spans="1:13" x14ac:dyDescent="0.25">
      <c r="A36">
        <v>5</v>
      </c>
      <c r="B36" t="s">
        <v>69</v>
      </c>
      <c r="C36" t="s">
        <v>4</v>
      </c>
      <c r="D36" t="s">
        <v>5</v>
      </c>
      <c r="E36" t="s">
        <v>6</v>
      </c>
      <c r="F36">
        <v>222</v>
      </c>
      <c r="G36">
        <v>215</v>
      </c>
      <c r="H36">
        <v>210.82</v>
      </c>
      <c r="I36" t="s">
        <v>70</v>
      </c>
      <c r="J36" t="s">
        <v>71</v>
      </c>
      <c r="K36" s="1">
        <v>711.82</v>
      </c>
      <c r="M36">
        <v>10</v>
      </c>
    </row>
    <row r="37" spans="1:13" x14ac:dyDescent="0.25">
      <c r="A37">
        <v>6</v>
      </c>
      <c r="B37" t="s">
        <v>72</v>
      </c>
      <c r="C37" t="s">
        <v>4</v>
      </c>
      <c r="E37" t="s">
        <v>6</v>
      </c>
      <c r="F37">
        <v>47</v>
      </c>
      <c r="G37">
        <v>94</v>
      </c>
      <c r="H37">
        <v>116</v>
      </c>
      <c r="I37" t="s">
        <v>73</v>
      </c>
      <c r="J37">
        <v>160</v>
      </c>
      <c r="K37" s="1">
        <v>438</v>
      </c>
      <c r="M37">
        <v>10</v>
      </c>
    </row>
    <row r="38" spans="1:13" x14ac:dyDescent="0.25">
      <c r="A38">
        <v>7</v>
      </c>
      <c r="B38" t="s">
        <v>74</v>
      </c>
      <c r="C38" t="s">
        <v>4</v>
      </c>
      <c r="E38" t="s">
        <v>6</v>
      </c>
      <c r="G38">
        <v>135</v>
      </c>
      <c r="H38">
        <v>76</v>
      </c>
      <c r="I38" t="s">
        <v>75</v>
      </c>
      <c r="J38">
        <v>120</v>
      </c>
      <c r="K38" s="1">
        <v>357</v>
      </c>
      <c r="M38">
        <v>10</v>
      </c>
    </row>
    <row r="39" spans="1:13" x14ac:dyDescent="0.25">
      <c r="A39">
        <v>8</v>
      </c>
      <c r="B39" t="s">
        <v>76</v>
      </c>
      <c r="C39" t="s">
        <v>16</v>
      </c>
      <c r="E39" t="s">
        <v>6</v>
      </c>
      <c r="F39">
        <v>60</v>
      </c>
      <c r="G39">
        <v>77</v>
      </c>
      <c r="I39">
        <v>70.39</v>
      </c>
      <c r="J39">
        <v>49</v>
      </c>
      <c r="K39" s="1">
        <v>256.39</v>
      </c>
      <c r="M39">
        <v>10</v>
      </c>
    </row>
    <row r="40" spans="1:13" x14ac:dyDescent="0.25">
      <c r="A40">
        <v>9</v>
      </c>
      <c r="B40" t="s">
        <v>77</v>
      </c>
      <c r="C40" t="s">
        <v>1</v>
      </c>
      <c r="E40" t="s">
        <v>2</v>
      </c>
      <c r="F40">
        <v>68</v>
      </c>
      <c r="G40">
        <v>86</v>
      </c>
      <c r="H40">
        <v>56</v>
      </c>
      <c r="I40" t="s">
        <v>66</v>
      </c>
      <c r="J40" t="s">
        <v>78</v>
      </c>
      <c r="K40" s="1">
        <v>243</v>
      </c>
      <c r="M40">
        <v>10</v>
      </c>
    </row>
    <row r="41" spans="1:13" x14ac:dyDescent="0.25">
      <c r="A41">
        <v>10</v>
      </c>
      <c r="B41" t="s">
        <v>79</v>
      </c>
      <c r="C41" t="s">
        <v>4</v>
      </c>
      <c r="E41" t="s">
        <v>6</v>
      </c>
      <c r="F41">
        <v>49</v>
      </c>
      <c r="G41">
        <v>74</v>
      </c>
      <c r="H41">
        <v>26</v>
      </c>
      <c r="I41" t="s">
        <v>73</v>
      </c>
      <c r="J41">
        <v>66</v>
      </c>
      <c r="K41" s="1">
        <v>236</v>
      </c>
      <c r="M41">
        <v>10</v>
      </c>
    </row>
    <row r="42" spans="1:13" x14ac:dyDescent="0.25">
      <c r="A42">
        <v>11</v>
      </c>
      <c r="B42" t="s">
        <v>80</v>
      </c>
      <c r="C42" t="s">
        <v>4</v>
      </c>
      <c r="D42" t="s">
        <v>5</v>
      </c>
      <c r="E42" t="s">
        <v>6</v>
      </c>
      <c r="F42">
        <v>37</v>
      </c>
      <c r="G42">
        <v>74</v>
      </c>
      <c r="I42" t="s">
        <v>81</v>
      </c>
      <c r="J42">
        <v>36</v>
      </c>
      <c r="K42" s="1">
        <v>166</v>
      </c>
      <c r="M42">
        <v>10</v>
      </c>
    </row>
    <row r="43" spans="1:13" x14ac:dyDescent="0.25">
      <c r="A43">
        <v>12</v>
      </c>
      <c r="B43" t="s">
        <v>82</v>
      </c>
      <c r="C43" t="s">
        <v>9</v>
      </c>
      <c r="D43" t="s">
        <v>10</v>
      </c>
      <c r="E43" t="s">
        <v>11</v>
      </c>
      <c r="G43" t="s">
        <v>83</v>
      </c>
      <c r="I43" t="s">
        <v>84</v>
      </c>
      <c r="J43">
        <v>48</v>
      </c>
      <c r="K43" s="1">
        <v>165</v>
      </c>
      <c r="M43">
        <v>10</v>
      </c>
    </row>
    <row r="44" spans="1:13" x14ac:dyDescent="0.25">
      <c r="A44">
        <v>13</v>
      </c>
      <c r="B44" t="s">
        <v>85</v>
      </c>
      <c r="C44" t="s">
        <v>16</v>
      </c>
      <c r="E44" t="s">
        <v>6</v>
      </c>
      <c r="G44">
        <v>106</v>
      </c>
      <c r="H44">
        <v>57.05</v>
      </c>
      <c r="J44">
        <v>0</v>
      </c>
      <c r="K44" s="1">
        <v>163.05000000000001</v>
      </c>
      <c r="M44">
        <v>10</v>
      </c>
    </row>
    <row r="45" spans="1:13" x14ac:dyDescent="0.25">
      <c r="A45">
        <v>14</v>
      </c>
      <c r="B45" t="s">
        <v>86</v>
      </c>
      <c r="C45" t="s">
        <v>4</v>
      </c>
      <c r="D45" t="s">
        <v>87</v>
      </c>
      <c r="E45" t="s">
        <v>6</v>
      </c>
      <c r="F45">
        <v>52</v>
      </c>
      <c r="G45">
        <v>20</v>
      </c>
      <c r="I45" t="s">
        <v>73</v>
      </c>
      <c r="J45">
        <v>67</v>
      </c>
      <c r="K45" s="1">
        <v>160</v>
      </c>
      <c r="M45">
        <v>10</v>
      </c>
    </row>
    <row r="46" spans="1:13" x14ac:dyDescent="0.25">
      <c r="A46">
        <v>15</v>
      </c>
      <c r="B46" t="s">
        <v>88</v>
      </c>
      <c r="C46" t="s">
        <v>89</v>
      </c>
      <c r="E46" t="s">
        <v>2</v>
      </c>
      <c r="F46">
        <v>37</v>
      </c>
      <c r="G46">
        <v>50</v>
      </c>
      <c r="I46" t="s">
        <v>90</v>
      </c>
      <c r="K46" s="1">
        <v>143</v>
      </c>
      <c r="M46">
        <v>10</v>
      </c>
    </row>
    <row r="47" spans="1:13" x14ac:dyDescent="0.25">
      <c r="A47">
        <v>16</v>
      </c>
      <c r="B47" t="s">
        <v>91</v>
      </c>
      <c r="C47" t="s">
        <v>89</v>
      </c>
      <c r="E47" t="s">
        <v>2</v>
      </c>
      <c r="F47">
        <v>20</v>
      </c>
      <c r="G47">
        <v>77</v>
      </c>
      <c r="I47" t="s">
        <v>92</v>
      </c>
      <c r="K47" s="1">
        <v>134</v>
      </c>
      <c r="M47">
        <v>10</v>
      </c>
    </row>
    <row r="48" spans="1:13" x14ac:dyDescent="0.25">
      <c r="A48">
        <v>17</v>
      </c>
      <c r="B48" t="s">
        <v>93</v>
      </c>
      <c r="C48" t="s">
        <v>9</v>
      </c>
      <c r="D48" t="s">
        <v>10</v>
      </c>
      <c r="E48" t="s">
        <v>11</v>
      </c>
      <c r="G48" t="s">
        <v>94</v>
      </c>
      <c r="I48" t="s">
        <v>71</v>
      </c>
      <c r="J48">
        <v>39</v>
      </c>
      <c r="K48" s="1">
        <v>123</v>
      </c>
      <c r="M48">
        <v>10</v>
      </c>
    </row>
    <row r="49" spans="1:13" x14ac:dyDescent="0.25">
      <c r="A49">
        <v>18</v>
      </c>
      <c r="B49" t="s">
        <v>95</v>
      </c>
      <c r="C49" t="s">
        <v>1</v>
      </c>
      <c r="E49" t="s">
        <v>2</v>
      </c>
      <c r="F49">
        <v>19</v>
      </c>
      <c r="G49">
        <v>55</v>
      </c>
      <c r="I49" t="s">
        <v>81</v>
      </c>
      <c r="J49">
        <v>16</v>
      </c>
      <c r="K49" s="1">
        <v>109</v>
      </c>
      <c r="M49">
        <v>10</v>
      </c>
    </row>
    <row r="50" spans="1:13" x14ac:dyDescent="0.25">
      <c r="A50">
        <v>1</v>
      </c>
      <c r="B50" t="s">
        <v>96</v>
      </c>
      <c r="C50" t="s">
        <v>36</v>
      </c>
      <c r="D50" t="s">
        <v>5</v>
      </c>
      <c r="E50" t="s">
        <v>37</v>
      </c>
      <c r="F50">
        <v>222</v>
      </c>
      <c r="G50">
        <v>300</v>
      </c>
      <c r="H50">
        <v>168.69</v>
      </c>
      <c r="I50" t="s">
        <v>97</v>
      </c>
      <c r="J50" t="s">
        <v>98</v>
      </c>
      <c r="K50" s="1">
        <v>891.69</v>
      </c>
      <c r="M50">
        <v>9</v>
      </c>
    </row>
    <row r="51" spans="1:13" x14ac:dyDescent="0.25">
      <c r="A51">
        <v>2</v>
      </c>
      <c r="B51" t="s">
        <v>99</v>
      </c>
      <c r="C51" t="s">
        <v>20</v>
      </c>
      <c r="D51" t="s">
        <v>5</v>
      </c>
      <c r="E51" t="s">
        <v>21</v>
      </c>
      <c r="F51">
        <v>222</v>
      </c>
      <c r="G51">
        <v>280</v>
      </c>
      <c r="H51">
        <v>183.5</v>
      </c>
      <c r="I51" t="s">
        <v>100</v>
      </c>
      <c r="J51" t="s">
        <v>101</v>
      </c>
      <c r="K51" s="1">
        <v>827.5</v>
      </c>
      <c r="M51">
        <v>9</v>
      </c>
    </row>
    <row r="52" spans="1:13" x14ac:dyDescent="0.25">
      <c r="A52">
        <v>3</v>
      </c>
      <c r="B52" t="s">
        <v>102</v>
      </c>
      <c r="C52" t="s">
        <v>18</v>
      </c>
      <c r="D52" t="s">
        <v>87</v>
      </c>
      <c r="E52" t="s">
        <v>6</v>
      </c>
      <c r="F52">
        <v>99</v>
      </c>
      <c r="G52">
        <v>300</v>
      </c>
      <c r="H52">
        <v>0</v>
      </c>
      <c r="I52" t="s">
        <v>103</v>
      </c>
      <c r="J52">
        <v>283</v>
      </c>
      <c r="K52" s="1">
        <v>790</v>
      </c>
      <c r="M52">
        <v>9</v>
      </c>
    </row>
    <row r="53" spans="1:13" x14ac:dyDescent="0.25">
      <c r="A53">
        <v>4</v>
      </c>
      <c r="B53" t="s">
        <v>104</v>
      </c>
      <c r="C53" t="s">
        <v>4</v>
      </c>
      <c r="D53" t="s">
        <v>5</v>
      </c>
      <c r="E53" t="s">
        <v>6</v>
      </c>
      <c r="F53">
        <v>118</v>
      </c>
      <c r="G53">
        <v>226</v>
      </c>
      <c r="H53">
        <v>126.33</v>
      </c>
      <c r="I53" t="s">
        <v>105</v>
      </c>
      <c r="J53">
        <v>190</v>
      </c>
      <c r="K53" s="1">
        <v>721.33</v>
      </c>
      <c r="M53">
        <v>9</v>
      </c>
    </row>
    <row r="54" spans="1:13" x14ac:dyDescent="0.25">
      <c r="A54">
        <v>5</v>
      </c>
      <c r="B54" t="s">
        <v>106</v>
      </c>
      <c r="C54" t="s">
        <v>107</v>
      </c>
      <c r="D54" t="s">
        <v>10</v>
      </c>
      <c r="E54" t="s">
        <v>108</v>
      </c>
      <c r="F54">
        <v>140</v>
      </c>
      <c r="G54">
        <v>145</v>
      </c>
      <c r="H54">
        <v>163.33000000000001</v>
      </c>
      <c r="I54" t="s">
        <v>109</v>
      </c>
      <c r="J54">
        <v>113</v>
      </c>
      <c r="K54" s="1">
        <v>608.33000000000004</v>
      </c>
      <c r="M54">
        <v>9</v>
      </c>
    </row>
    <row r="55" spans="1:13" x14ac:dyDescent="0.25">
      <c r="A55">
        <v>6</v>
      </c>
      <c r="B55" t="s">
        <v>110</v>
      </c>
      <c r="C55" t="s">
        <v>9</v>
      </c>
      <c r="D55" t="s">
        <v>10</v>
      </c>
      <c r="E55" t="s">
        <v>11</v>
      </c>
      <c r="F55">
        <v>174</v>
      </c>
      <c r="G55">
        <v>96</v>
      </c>
      <c r="H55">
        <v>119.38</v>
      </c>
      <c r="I55" t="s">
        <v>101</v>
      </c>
      <c r="J55">
        <v>78</v>
      </c>
      <c r="K55" s="1">
        <v>511.38</v>
      </c>
      <c r="M55">
        <v>9</v>
      </c>
    </row>
    <row r="56" spans="1:13" x14ac:dyDescent="0.25">
      <c r="A56">
        <v>7</v>
      </c>
      <c r="B56" t="s">
        <v>111</v>
      </c>
      <c r="C56" t="s">
        <v>4</v>
      </c>
      <c r="D56" t="s">
        <v>5</v>
      </c>
      <c r="E56" t="s">
        <v>6</v>
      </c>
      <c r="F56">
        <v>70</v>
      </c>
      <c r="G56">
        <v>152</v>
      </c>
      <c r="H56">
        <v>127.43</v>
      </c>
      <c r="I56" t="s">
        <v>112</v>
      </c>
      <c r="J56">
        <v>48</v>
      </c>
      <c r="K56" s="1">
        <v>472.43</v>
      </c>
      <c r="M56">
        <v>9</v>
      </c>
    </row>
    <row r="57" spans="1:13" x14ac:dyDescent="0.25">
      <c r="A57">
        <v>8</v>
      </c>
      <c r="B57" t="s">
        <v>113</v>
      </c>
      <c r="C57" t="s">
        <v>1</v>
      </c>
      <c r="E57" t="s">
        <v>2</v>
      </c>
      <c r="F57">
        <v>110</v>
      </c>
      <c r="G57">
        <v>119</v>
      </c>
      <c r="H57">
        <v>56</v>
      </c>
      <c r="I57" t="s">
        <v>68</v>
      </c>
      <c r="J57">
        <v>85</v>
      </c>
      <c r="K57" s="1">
        <v>415</v>
      </c>
      <c r="M57">
        <v>9</v>
      </c>
    </row>
    <row r="58" spans="1:13" x14ac:dyDescent="0.25">
      <c r="A58">
        <v>9</v>
      </c>
      <c r="B58" t="s">
        <v>114</v>
      </c>
      <c r="C58" t="s">
        <v>4</v>
      </c>
      <c r="D58" t="s">
        <v>5</v>
      </c>
      <c r="E58" t="s">
        <v>6</v>
      </c>
      <c r="F58">
        <v>90</v>
      </c>
      <c r="G58">
        <v>125</v>
      </c>
      <c r="H58">
        <v>59</v>
      </c>
      <c r="I58" t="s">
        <v>71</v>
      </c>
      <c r="J58">
        <v>102</v>
      </c>
      <c r="K58" s="1">
        <v>400</v>
      </c>
      <c r="M58">
        <v>9</v>
      </c>
    </row>
    <row r="59" spans="1:13" x14ac:dyDescent="0.25">
      <c r="A59">
        <v>10</v>
      </c>
      <c r="B59" t="s">
        <v>115</v>
      </c>
      <c r="C59" t="s">
        <v>4</v>
      </c>
      <c r="E59" t="s">
        <v>6</v>
      </c>
      <c r="F59">
        <v>30</v>
      </c>
      <c r="G59">
        <v>106</v>
      </c>
      <c r="H59">
        <v>100.92</v>
      </c>
      <c r="I59" t="s">
        <v>71</v>
      </c>
      <c r="J59">
        <v>106</v>
      </c>
      <c r="K59" s="1">
        <v>366.92</v>
      </c>
      <c r="M59">
        <v>9</v>
      </c>
    </row>
    <row r="60" spans="1:13" x14ac:dyDescent="0.25">
      <c r="A60">
        <v>11</v>
      </c>
      <c r="B60" t="s">
        <v>116</v>
      </c>
      <c r="C60" t="s">
        <v>4</v>
      </c>
      <c r="E60" t="s">
        <v>6</v>
      </c>
      <c r="G60" t="s">
        <v>117</v>
      </c>
      <c r="H60" t="s">
        <v>118</v>
      </c>
      <c r="K60" s="1">
        <v>354</v>
      </c>
      <c r="M60">
        <v>9</v>
      </c>
    </row>
    <row r="61" spans="1:13" x14ac:dyDescent="0.25">
      <c r="A61">
        <v>12</v>
      </c>
      <c r="B61" t="s">
        <v>119</v>
      </c>
      <c r="C61" t="s">
        <v>120</v>
      </c>
      <c r="E61" t="s">
        <v>6</v>
      </c>
      <c r="G61">
        <v>155</v>
      </c>
      <c r="H61">
        <v>78</v>
      </c>
      <c r="J61">
        <v>95</v>
      </c>
      <c r="K61" s="1">
        <v>328</v>
      </c>
      <c r="M61">
        <v>9</v>
      </c>
    </row>
    <row r="62" spans="1:13" x14ac:dyDescent="0.25">
      <c r="A62">
        <v>13</v>
      </c>
      <c r="B62" t="s">
        <v>121</v>
      </c>
      <c r="C62" t="s">
        <v>9</v>
      </c>
      <c r="D62" t="s">
        <v>10</v>
      </c>
      <c r="E62" t="s">
        <v>11</v>
      </c>
      <c r="F62">
        <v>70</v>
      </c>
      <c r="G62" t="s">
        <v>122</v>
      </c>
      <c r="H62">
        <v>26</v>
      </c>
      <c r="I62" t="s">
        <v>123</v>
      </c>
      <c r="J62">
        <v>76</v>
      </c>
      <c r="K62" s="1">
        <v>302</v>
      </c>
      <c r="M62">
        <v>9</v>
      </c>
    </row>
    <row r="63" spans="1:13" x14ac:dyDescent="0.25">
      <c r="A63">
        <v>14</v>
      </c>
      <c r="B63" t="s">
        <v>124</v>
      </c>
      <c r="C63" t="s">
        <v>16</v>
      </c>
      <c r="E63" t="s">
        <v>6</v>
      </c>
      <c r="F63">
        <v>11</v>
      </c>
      <c r="G63">
        <v>86</v>
      </c>
      <c r="H63">
        <v>131.12</v>
      </c>
      <c r="I63">
        <v>21</v>
      </c>
      <c r="J63">
        <v>39</v>
      </c>
      <c r="K63" s="1">
        <v>288.12</v>
      </c>
      <c r="M63">
        <v>9</v>
      </c>
    </row>
    <row r="64" spans="1:13" x14ac:dyDescent="0.25">
      <c r="A64">
        <v>15</v>
      </c>
      <c r="B64" t="s">
        <v>125</v>
      </c>
      <c r="C64" t="s">
        <v>4</v>
      </c>
      <c r="E64" t="s">
        <v>6</v>
      </c>
      <c r="F64">
        <v>9</v>
      </c>
      <c r="G64">
        <v>125</v>
      </c>
      <c r="H64">
        <v>52.33</v>
      </c>
      <c r="I64">
        <v>0</v>
      </c>
      <c r="J64">
        <v>65</v>
      </c>
      <c r="K64" s="1">
        <v>251.33</v>
      </c>
      <c r="M64">
        <v>9</v>
      </c>
    </row>
    <row r="65" spans="1:13" x14ac:dyDescent="0.25">
      <c r="A65">
        <v>16</v>
      </c>
      <c r="B65" t="s">
        <v>126</v>
      </c>
      <c r="C65" t="s">
        <v>4</v>
      </c>
      <c r="D65" t="s">
        <v>5</v>
      </c>
      <c r="E65" t="s">
        <v>6</v>
      </c>
      <c r="F65">
        <v>38</v>
      </c>
      <c r="G65">
        <v>73</v>
      </c>
      <c r="I65">
        <v>26</v>
      </c>
      <c r="J65">
        <v>36</v>
      </c>
      <c r="K65" s="1">
        <v>173</v>
      </c>
      <c r="M65">
        <v>9</v>
      </c>
    </row>
    <row r="66" spans="1:13" x14ac:dyDescent="0.25">
      <c r="A66">
        <v>17</v>
      </c>
      <c r="B66" t="s">
        <v>127</v>
      </c>
      <c r="C66" t="s">
        <v>107</v>
      </c>
      <c r="D66" t="s">
        <v>10</v>
      </c>
      <c r="E66" t="s">
        <v>108</v>
      </c>
      <c r="F66">
        <v>9</v>
      </c>
      <c r="G66">
        <v>86</v>
      </c>
      <c r="H66">
        <v>33</v>
      </c>
      <c r="I66" t="s">
        <v>128</v>
      </c>
      <c r="J66">
        <v>29</v>
      </c>
      <c r="K66" s="1">
        <v>157</v>
      </c>
      <c r="M66">
        <v>9</v>
      </c>
    </row>
    <row r="67" spans="1:13" x14ac:dyDescent="0.25">
      <c r="A67">
        <v>18</v>
      </c>
      <c r="B67" t="s">
        <v>129</v>
      </c>
      <c r="C67" t="s">
        <v>4</v>
      </c>
      <c r="E67" t="s">
        <v>6</v>
      </c>
      <c r="F67">
        <v>43</v>
      </c>
      <c r="G67">
        <v>50</v>
      </c>
      <c r="I67">
        <v>29</v>
      </c>
      <c r="J67">
        <v>31</v>
      </c>
      <c r="K67" s="1">
        <v>153</v>
      </c>
      <c r="M67">
        <v>9</v>
      </c>
    </row>
    <row r="68" spans="1:13" x14ac:dyDescent="0.25">
      <c r="A68">
        <v>1</v>
      </c>
      <c r="B68" t="s">
        <v>130</v>
      </c>
      <c r="C68" t="s">
        <v>4</v>
      </c>
      <c r="D68" t="s">
        <v>5</v>
      </c>
      <c r="E68" t="s">
        <v>6</v>
      </c>
      <c r="F68">
        <v>155</v>
      </c>
      <c r="G68">
        <v>283</v>
      </c>
      <c r="H68">
        <v>600</v>
      </c>
      <c r="I68">
        <v>138.37</v>
      </c>
      <c r="J68">
        <v>239</v>
      </c>
      <c r="K68" s="1">
        <v>1415.37</v>
      </c>
      <c r="M68">
        <v>8</v>
      </c>
    </row>
    <row r="69" spans="1:13" x14ac:dyDescent="0.25">
      <c r="A69">
        <v>2</v>
      </c>
      <c r="B69" t="s">
        <v>131</v>
      </c>
      <c r="C69" t="s">
        <v>4</v>
      </c>
      <c r="D69" t="s">
        <v>132</v>
      </c>
      <c r="E69" t="s">
        <v>6</v>
      </c>
      <c r="F69">
        <v>95</v>
      </c>
      <c r="G69">
        <v>283</v>
      </c>
      <c r="H69">
        <v>572</v>
      </c>
      <c r="I69">
        <v>123.19</v>
      </c>
      <c r="J69">
        <v>300</v>
      </c>
      <c r="K69" s="1">
        <v>1373.19</v>
      </c>
      <c r="M69">
        <v>8</v>
      </c>
    </row>
    <row r="70" spans="1:13" x14ac:dyDescent="0.25">
      <c r="A70">
        <v>3</v>
      </c>
      <c r="B70" t="s">
        <v>133</v>
      </c>
      <c r="C70" t="s">
        <v>4</v>
      </c>
      <c r="D70" t="s">
        <v>132</v>
      </c>
      <c r="E70" t="s">
        <v>6</v>
      </c>
      <c r="F70">
        <v>110</v>
      </c>
      <c r="G70">
        <v>300</v>
      </c>
      <c r="H70">
        <v>600</v>
      </c>
      <c r="I70">
        <v>115</v>
      </c>
      <c r="J70">
        <v>211</v>
      </c>
      <c r="K70" s="1">
        <v>1336</v>
      </c>
      <c r="M70">
        <v>8</v>
      </c>
    </row>
    <row r="71" spans="1:13" x14ac:dyDescent="0.25">
      <c r="A71">
        <v>4</v>
      </c>
      <c r="B71" t="s">
        <v>134</v>
      </c>
      <c r="C71" t="s">
        <v>18</v>
      </c>
      <c r="D71" t="s">
        <v>132</v>
      </c>
      <c r="E71" t="s">
        <v>6</v>
      </c>
      <c r="F71">
        <v>63</v>
      </c>
      <c r="G71">
        <v>283</v>
      </c>
      <c r="H71">
        <v>453</v>
      </c>
      <c r="I71">
        <v>119.37</v>
      </c>
      <c r="J71">
        <v>139</v>
      </c>
      <c r="K71" s="1">
        <v>1057.3699999999999</v>
      </c>
      <c r="M71">
        <v>8</v>
      </c>
    </row>
    <row r="72" spans="1:13" x14ac:dyDescent="0.25">
      <c r="A72">
        <v>5</v>
      </c>
      <c r="B72" t="s">
        <v>135</v>
      </c>
      <c r="C72" t="s">
        <v>136</v>
      </c>
      <c r="D72" t="s">
        <v>5</v>
      </c>
      <c r="E72" t="s">
        <v>49</v>
      </c>
      <c r="F72">
        <v>108</v>
      </c>
      <c r="G72">
        <v>273</v>
      </c>
      <c r="H72">
        <v>468</v>
      </c>
      <c r="I72">
        <v>59</v>
      </c>
      <c r="J72">
        <v>141</v>
      </c>
      <c r="K72" s="1">
        <v>1049</v>
      </c>
      <c r="M72">
        <v>8</v>
      </c>
    </row>
    <row r="73" spans="1:13" x14ac:dyDescent="0.25">
      <c r="A73">
        <v>6</v>
      </c>
      <c r="B73" t="s">
        <v>137</v>
      </c>
      <c r="C73" t="s">
        <v>4</v>
      </c>
      <c r="D73" t="s">
        <v>5</v>
      </c>
      <c r="E73" t="s">
        <v>6</v>
      </c>
      <c r="F73">
        <v>28</v>
      </c>
      <c r="G73">
        <v>283</v>
      </c>
      <c r="H73">
        <v>453</v>
      </c>
      <c r="I73">
        <v>39</v>
      </c>
      <c r="J73">
        <v>118</v>
      </c>
      <c r="K73" s="1">
        <v>921</v>
      </c>
      <c r="M73">
        <v>8</v>
      </c>
    </row>
    <row r="74" spans="1:13" x14ac:dyDescent="0.25">
      <c r="A74">
        <v>7</v>
      </c>
      <c r="B74" t="s">
        <v>138</v>
      </c>
      <c r="C74" t="s">
        <v>20</v>
      </c>
      <c r="E74" t="s">
        <v>21</v>
      </c>
      <c r="F74">
        <v>92</v>
      </c>
      <c r="G74">
        <v>251</v>
      </c>
      <c r="H74">
        <v>340</v>
      </c>
      <c r="I74">
        <v>10</v>
      </c>
      <c r="J74">
        <v>89</v>
      </c>
      <c r="K74" s="1">
        <v>782</v>
      </c>
      <c r="M74">
        <v>8</v>
      </c>
    </row>
    <row r="75" spans="1:13" x14ac:dyDescent="0.25">
      <c r="A75">
        <v>8</v>
      </c>
      <c r="B75" t="s">
        <v>139</v>
      </c>
      <c r="C75" t="s">
        <v>4</v>
      </c>
      <c r="D75" t="s">
        <v>5</v>
      </c>
      <c r="E75" t="s">
        <v>6</v>
      </c>
      <c r="F75">
        <v>38</v>
      </c>
      <c r="G75">
        <v>212</v>
      </c>
      <c r="H75">
        <v>301</v>
      </c>
      <c r="I75">
        <v>98</v>
      </c>
      <c r="J75">
        <v>118</v>
      </c>
      <c r="K75" s="1">
        <v>767</v>
      </c>
      <c r="M75">
        <v>8</v>
      </c>
    </row>
    <row r="76" spans="1:13" x14ac:dyDescent="0.25">
      <c r="A76">
        <v>9</v>
      </c>
      <c r="B76" t="s">
        <v>140</v>
      </c>
      <c r="C76" t="s">
        <v>18</v>
      </c>
      <c r="D76" t="s">
        <v>5</v>
      </c>
      <c r="E76" t="s">
        <v>6</v>
      </c>
      <c r="F76">
        <v>83</v>
      </c>
      <c r="G76">
        <v>182</v>
      </c>
      <c r="H76">
        <v>340</v>
      </c>
      <c r="I76">
        <v>21</v>
      </c>
      <c r="J76">
        <v>113</v>
      </c>
      <c r="K76" s="1">
        <v>739</v>
      </c>
      <c r="M76">
        <v>8</v>
      </c>
    </row>
    <row r="77" spans="1:13" x14ac:dyDescent="0.25">
      <c r="A77">
        <v>10</v>
      </c>
      <c r="B77" t="s">
        <v>141</v>
      </c>
      <c r="C77" t="s">
        <v>18</v>
      </c>
      <c r="E77" t="s">
        <v>6</v>
      </c>
      <c r="F77">
        <v>10</v>
      </c>
      <c r="G77">
        <v>128</v>
      </c>
      <c r="H77">
        <v>400</v>
      </c>
      <c r="I77">
        <v>10</v>
      </c>
      <c r="J77">
        <v>111</v>
      </c>
      <c r="K77" s="1">
        <v>659</v>
      </c>
      <c r="M77">
        <v>8</v>
      </c>
    </row>
    <row r="78" spans="1:13" x14ac:dyDescent="0.25">
      <c r="A78">
        <v>11</v>
      </c>
      <c r="B78" t="s">
        <v>142</v>
      </c>
      <c r="C78" t="s">
        <v>56</v>
      </c>
      <c r="D78" t="s">
        <v>45</v>
      </c>
      <c r="E78" t="s">
        <v>46</v>
      </c>
      <c r="F78">
        <v>23</v>
      </c>
      <c r="G78">
        <v>165</v>
      </c>
      <c r="H78">
        <v>333</v>
      </c>
      <c r="I78">
        <v>15</v>
      </c>
      <c r="J78">
        <v>113</v>
      </c>
      <c r="K78" s="1">
        <v>649</v>
      </c>
      <c r="M78">
        <v>8</v>
      </c>
    </row>
    <row r="79" spans="1:13" x14ac:dyDescent="0.25">
      <c r="A79">
        <v>12</v>
      </c>
      <c r="B79" t="s">
        <v>143</v>
      </c>
      <c r="C79" t="s">
        <v>9</v>
      </c>
      <c r="D79" t="s">
        <v>10</v>
      </c>
      <c r="E79" t="s">
        <v>11</v>
      </c>
      <c r="F79">
        <v>60</v>
      </c>
      <c r="G79">
        <v>186</v>
      </c>
      <c r="H79">
        <v>226</v>
      </c>
      <c r="I79">
        <v>26</v>
      </c>
      <c r="J79">
        <v>131</v>
      </c>
      <c r="K79" s="1">
        <v>629</v>
      </c>
      <c r="M79">
        <v>8</v>
      </c>
    </row>
    <row r="80" spans="1:13" x14ac:dyDescent="0.25">
      <c r="A80">
        <v>13</v>
      </c>
      <c r="B80" t="s">
        <v>144</v>
      </c>
      <c r="C80" t="s">
        <v>4</v>
      </c>
      <c r="D80" t="s">
        <v>5</v>
      </c>
      <c r="E80" t="s">
        <v>6</v>
      </c>
      <c r="F80">
        <v>5</v>
      </c>
      <c r="G80">
        <v>197</v>
      </c>
      <c r="H80">
        <v>247</v>
      </c>
      <c r="I80">
        <v>44</v>
      </c>
      <c r="J80">
        <v>100</v>
      </c>
      <c r="K80" s="1">
        <v>593</v>
      </c>
      <c r="M80">
        <v>8</v>
      </c>
    </row>
    <row r="81" spans="1:13" x14ac:dyDescent="0.25">
      <c r="A81">
        <v>14</v>
      </c>
      <c r="B81" t="s">
        <v>145</v>
      </c>
      <c r="C81" t="s">
        <v>4</v>
      </c>
      <c r="D81" t="s">
        <v>5</v>
      </c>
      <c r="E81" t="s">
        <v>6</v>
      </c>
      <c r="F81">
        <v>5</v>
      </c>
      <c r="G81">
        <v>173</v>
      </c>
      <c r="H81">
        <v>194</v>
      </c>
      <c r="I81">
        <v>63</v>
      </c>
      <c r="J81">
        <v>128</v>
      </c>
      <c r="K81" s="1">
        <v>563</v>
      </c>
      <c r="M81">
        <v>8</v>
      </c>
    </row>
    <row r="82" spans="1:13" x14ac:dyDescent="0.25">
      <c r="A82">
        <v>15</v>
      </c>
      <c r="B82" t="s">
        <v>146</v>
      </c>
      <c r="C82" t="s">
        <v>9</v>
      </c>
      <c r="D82" t="s">
        <v>10</v>
      </c>
      <c r="E82" t="s">
        <v>11</v>
      </c>
      <c r="F82">
        <v>0</v>
      </c>
      <c r="G82">
        <v>123</v>
      </c>
      <c r="H82">
        <v>181</v>
      </c>
      <c r="I82">
        <v>34</v>
      </c>
      <c r="J82">
        <v>141</v>
      </c>
      <c r="K82" s="1">
        <v>479</v>
      </c>
      <c r="M82">
        <v>8</v>
      </c>
    </row>
    <row r="83" spans="1:13" x14ac:dyDescent="0.25">
      <c r="A83">
        <v>16</v>
      </c>
      <c r="B83" t="s">
        <v>147</v>
      </c>
      <c r="C83" t="s">
        <v>4</v>
      </c>
      <c r="E83" t="s">
        <v>6</v>
      </c>
      <c r="F83">
        <v>0</v>
      </c>
      <c r="G83">
        <v>164</v>
      </c>
      <c r="H83">
        <v>201</v>
      </c>
      <c r="I83">
        <v>29</v>
      </c>
      <c r="J83">
        <v>71</v>
      </c>
      <c r="K83" s="1">
        <v>465</v>
      </c>
      <c r="M83">
        <v>8</v>
      </c>
    </row>
    <row r="84" spans="1:13" x14ac:dyDescent="0.25">
      <c r="A84">
        <v>17</v>
      </c>
      <c r="B84" t="s">
        <v>148</v>
      </c>
      <c r="C84" t="s">
        <v>4</v>
      </c>
      <c r="D84" t="s">
        <v>5</v>
      </c>
      <c r="E84" t="s">
        <v>6</v>
      </c>
      <c r="F84">
        <v>0</v>
      </c>
      <c r="G84">
        <v>144</v>
      </c>
      <c r="H84">
        <v>222</v>
      </c>
      <c r="I84">
        <v>10</v>
      </c>
      <c r="J84">
        <v>39</v>
      </c>
      <c r="K84" s="1">
        <v>415</v>
      </c>
      <c r="M84">
        <v>8</v>
      </c>
    </row>
    <row r="85" spans="1:13" x14ac:dyDescent="0.25">
      <c r="A85">
        <v>18</v>
      </c>
      <c r="B85" t="s">
        <v>149</v>
      </c>
      <c r="C85" t="s">
        <v>18</v>
      </c>
      <c r="D85" t="s">
        <v>5</v>
      </c>
      <c r="E85" t="s">
        <v>6</v>
      </c>
      <c r="F85">
        <v>0</v>
      </c>
      <c r="G85">
        <v>122</v>
      </c>
      <c r="I85">
        <v>29</v>
      </c>
      <c r="J85">
        <v>50</v>
      </c>
      <c r="K85" s="1">
        <v>201</v>
      </c>
      <c r="M85">
        <v>8</v>
      </c>
    </row>
    <row r="86" spans="1:13" x14ac:dyDescent="0.25">
      <c r="A86">
        <v>1</v>
      </c>
      <c r="B86" t="s">
        <v>150</v>
      </c>
      <c r="C86" t="s">
        <v>1</v>
      </c>
      <c r="E86" t="s">
        <v>2</v>
      </c>
      <c r="F86">
        <v>63</v>
      </c>
      <c r="G86">
        <v>283</v>
      </c>
      <c r="H86">
        <v>472</v>
      </c>
      <c r="I86">
        <v>49</v>
      </c>
      <c r="J86">
        <v>178</v>
      </c>
      <c r="K86" s="1">
        <v>1045</v>
      </c>
      <c r="M86">
        <v>7</v>
      </c>
    </row>
    <row r="87" spans="1:13" x14ac:dyDescent="0.25">
      <c r="A87">
        <v>2</v>
      </c>
      <c r="B87" t="s">
        <v>151</v>
      </c>
      <c r="C87" t="s">
        <v>4</v>
      </c>
      <c r="D87" t="s">
        <v>5</v>
      </c>
      <c r="E87" t="s">
        <v>6</v>
      </c>
      <c r="F87">
        <v>0</v>
      </c>
      <c r="G87">
        <v>254</v>
      </c>
      <c r="H87">
        <v>460</v>
      </c>
      <c r="I87">
        <v>49</v>
      </c>
      <c r="J87">
        <v>167</v>
      </c>
      <c r="K87" s="1">
        <v>930</v>
      </c>
      <c r="M87">
        <v>7</v>
      </c>
    </row>
    <row r="88" spans="1:13" x14ac:dyDescent="0.25">
      <c r="A88">
        <v>3</v>
      </c>
      <c r="B88" t="s">
        <v>152</v>
      </c>
      <c r="C88" t="s">
        <v>9</v>
      </c>
      <c r="D88" t="s">
        <v>10</v>
      </c>
      <c r="E88" t="s">
        <v>11</v>
      </c>
      <c r="F88">
        <v>108</v>
      </c>
      <c r="G88">
        <v>212</v>
      </c>
      <c r="H88">
        <v>317</v>
      </c>
      <c r="I88">
        <v>54</v>
      </c>
      <c r="J88">
        <v>148</v>
      </c>
      <c r="K88" s="1">
        <v>839</v>
      </c>
      <c r="M88">
        <v>7</v>
      </c>
    </row>
    <row r="89" spans="1:13" x14ac:dyDescent="0.25">
      <c r="A89">
        <v>4</v>
      </c>
      <c r="B89" t="s">
        <v>153</v>
      </c>
      <c r="C89" t="s">
        <v>136</v>
      </c>
      <c r="E89" t="s">
        <v>49</v>
      </c>
      <c r="F89">
        <v>58</v>
      </c>
      <c r="G89">
        <v>254</v>
      </c>
      <c r="H89">
        <v>237</v>
      </c>
      <c r="I89">
        <v>59</v>
      </c>
      <c r="J89">
        <v>148</v>
      </c>
      <c r="K89" s="1">
        <v>756</v>
      </c>
      <c r="M89">
        <v>7</v>
      </c>
    </row>
    <row r="90" spans="1:13" x14ac:dyDescent="0.25">
      <c r="A90">
        <v>5</v>
      </c>
      <c r="B90" t="s">
        <v>154</v>
      </c>
      <c r="C90" t="s">
        <v>136</v>
      </c>
      <c r="D90" t="s">
        <v>5</v>
      </c>
      <c r="E90" t="s">
        <v>49</v>
      </c>
      <c r="F90">
        <v>25</v>
      </c>
      <c r="G90">
        <v>181</v>
      </c>
      <c r="H90">
        <v>271</v>
      </c>
      <c r="I90">
        <v>29</v>
      </c>
      <c r="J90">
        <v>118</v>
      </c>
      <c r="K90" s="1">
        <v>624</v>
      </c>
      <c r="M90">
        <v>7</v>
      </c>
    </row>
    <row r="91" spans="1:13" x14ac:dyDescent="0.25">
      <c r="A91">
        <v>6</v>
      </c>
      <c r="B91" t="s">
        <v>155</v>
      </c>
      <c r="C91" t="s">
        <v>156</v>
      </c>
      <c r="D91" t="s">
        <v>5</v>
      </c>
      <c r="E91" t="s">
        <v>157</v>
      </c>
      <c r="F91">
        <v>9</v>
      </c>
      <c r="G91">
        <v>130</v>
      </c>
      <c r="H91">
        <v>191</v>
      </c>
      <c r="I91">
        <v>29</v>
      </c>
      <c r="J91">
        <v>109</v>
      </c>
      <c r="K91" s="1">
        <v>468</v>
      </c>
      <c r="M91">
        <v>7</v>
      </c>
    </row>
    <row r="92" spans="1:13" x14ac:dyDescent="0.25">
      <c r="A92">
        <v>7</v>
      </c>
      <c r="B92" t="s">
        <v>158</v>
      </c>
      <c r="C92" t="s">
        <v>156</v>
      </c>
      <c r="E92" t="s">
        <v>157</v>
      </c>
      <c r="F92">
        <v>5</v>
      </c>
      <c r="G92">
        <v>80</v>
      </c>
      <c r="H92">
        <v>200</v>
      </c>
      <c r="I92">
        <v>29</v>
      </c>
      <c r="J92">
        <v>113</v>
      </c>
      <c r="K92" s="1">
        <v>427</v>
      </c>
      <c r="M92">
        <v>7</v>
      </c>
    </row>
    <row r="93" spans="1:13" x14ac:dyDescent="0.25">
      <c r="A93">
        <v>8</v>
      </c>
      <c r="B93" t="s">
        <v>159</v>
      </c>
      <c r="C93" t="s">
        <v>4</v>
      </c>
      <c r="D93" t="s">
        <v>5</v>
      </c>
      <c r="E93" t="s">
        <v>6</v>
      </c>
      <c r="F93">
        <v>0</v>
      </c>
      <c r="G93">
        <v>180</v>
      </c>
      <c r="H93">
        <v>173</v>
      </c>
      <c r="I93">
        <v>29</v>
      </c>
      <c r="K93" s="1">
        <v>382</v>
      </c>
      <c r="M93">
        <v>7</v>
      </c>
    </row>
    <row r="94" spans="1:13" x14ac:dyDescent="0.25">
      <c r="A94">
        <v>9</v>
      </c>
      <c r="B94" t="s">
        <v>160</v>
      </c>
      <c r="C94" t="s">
        <v>161</v>
      </c>
      <c r="D94" t="s">
        <v>10</v>
      </c>
      <c r="E94" t="s">
        <v>162</v>
      </c>
      <c r="F94">
        <v>0</v>
      </c>
      <c r="G94">
        <v>103</v>
      </c>
      <c r="I94">
        <v>20</v>
      </c>
      <c r="J94">
        <v>211</v>
      </c>
      <c r="K94" s="1">
        <v>334</v>
      </c>
      <c r="M94">
        <v>7</v>
      </c>
    </row>
    <row r="95" spans="1:13" x14ac:dyDescent="0.25">
      <c r="A95">
        <v>10</v>
      </c>
      <c r="B95" t="s">
        <v>163</v>
      </c>
      <c r="C95" t="s">
        <v>164</v>
      </c>
      <c r="E95" t="s">
        <v>6</v>
      </c>
      <c r="F95">
        <v>0</v>
      </c>
      <c r="G95">
        <v>66</v>
      </c>
      <c r="H95">
        <v>144</v>
      </c>
      <c r="J95">
        <v>42</v>
      </c>
      <c r="K95" s="1">
        <v>252</v>
      </c>
      <c r="M95">
        <v>7</v>
      </c>
    </row>
    <row r="96" spans="1:13" x14ac:dyDescent="0.25">
      <c r="A96">
        <v>11</v>
      </c>
      <c r="B96" t="s">
        <v>165</v>
      </c>
      <c r="C96" t="s">
        <v>4</v>
      </c>
      <c r="E96" t="s">
        <v>6</v>
      </c>
      <c r="F96">
        <v>0</v>
      </c>
      <c r="G96">
        <v>87</v>
      </c>
      <c r="H96">
        <v>93</v>
      </c>
      <c r="K96" s="1">
        <v>180</v>
      </c>
      <c r="M96">
        <v>7</v>
      </c>
    </row>
    <row r="97" spans="1:13" x14ac:dyDescent="0.25">
      <c r="A97">
        <v>12</v>
      </c>
      <c r="B97" t="s">
        <v>166</v>
      </c>
      <c r="C97" t="s">
        <v>4</v>
      </c>
      <c r="D97" t="s">
        <v>5</v>
      </c>
      <c r="E97" t="s">
        <v>6</v>
      </c>
      <c r="F97">
        <v>18</v>
      </c>
      <c r="G97">
        <v>88</v>
      </c>
      <c r="I97">
        <v>49</v>
      </c>
      <c r="K97" s="1">
        <v>155</v>
      </c>
      <c r="M97">
        <v>7</v>
      </c>
    </row>
    <row r="98" spans="1:13" x14ac:dyDescent="0.25">
      <c r="A98">
        <v>13</v>
      </c>
      <c r="B98" t="s">
        <v>167</v>
      </c>
      <c r="C98" t="s">
        <v>4</v>
      </c>
      <c r="D98" t="s">
        <v>5</v>
      </c>
      <c r="E98" t="s">
        <v>6</v>
      </c>
      <c r="F98">
        <v>30</v>
      </c>
      <c r="G98">
        <v>95</v>
      </c>
      <c r="I98">
        <v>5</v>
      </c>
      <c r="K98" s="1">
        <v>130</v>
      </c>
      <c r="M98">
        <v>7</v>
      </c>
    </row>
    <row r="99" spans="1:13" x14ac:dyDescent="0.25">
      <c r="A99">
        <v>14</v>
      </c>
      <c r="B99" t="s">
        <v>168</v>
      </c>
      <c r="C99" t="s">
        <v>4</v>
      </c>
      <c r="E99" t="s">
        <v>6</v>
      </c>
      <c r="F99">
        <v>0</v>
      </c>
      <c r="G99">
        <v>88</v>
      </c>
      <c r="J99">
        <v>39</v>
      </c>
      <c r="K99" s="1">
        <v>127</v>
      </c>
      <c r="M99">
        <v>7</v>
      </c>
    </row>
    <row r="100" spans="1:13" x14ac:dyDescent="0.25">
      <c r="A100">
        <v>15</v>
      </c>
      <c r="B100" t="s">
        <v>169</v>
      </c>
      <c r="C100" t="s">
        <v>18</v>
      </c>
      <c r="E100" t="s">
        <v>6</v>
      </c>
      <c r="F100">
        <v>0</v>
      </c>
      <c r="G100">
        <v>82</v>
      </c>
      <c r="I100">
        <v>29</v>
      </c>
      <c r="K100" s="1">
        <v>111</v>
      </c>
      <c r="M100">
        <v>7</v>
      </c>
    </row>
    <row r="101" spans="1:13" x14ac:dyDescent="0.25">
      <c r="A101">
        <v>16</v>
      </c>
      <c r="B101" t="s">
        <v>170</v>
      </c>
      <c r="C101" t="s">
        <v>4</v>
      </c>
      <c r="E101" t="s">
        <v>6</v>
      </c>
      <c r="F101">
        <v>0</v>
      </c>
      <c r="G101">
        <v>108</v>
      </c>
      <c r="K101" s="1">
        <v>108</v>
      </c>
      <c r="M101">
        <v>7</v>
      </c>
    </row>
    <row r="102" spans="1:13" x14ac:dyDescent="0.25">
      <c r="A102">
        <v>1</v>
      </c>
      <c r="B102" t="s">
        <v>171</v>
      </c>
      <c r="C102" t="s">
        <v>9</v>
      </c>
      <c r="D102" t="s">
        <v>10</v>
      </c>
      <c r="E102" t="s">
        <v>11</v>
      </c>
      <c r="F102">
        <v>198</v>
      </c>
      <c r="G102">
        <v>300</v>
      </c>
      <c r="H102">
        <v>504</v>
      </c>
      <c r="I102">
        <v>189</v>
      </c>
      <c r="J102">
        <v>300</v>
      </c>
      <c r="K102" s="1">
        <v>1491</v>
      </c>
      <c r="M102">
        <v>6</v>
      </c>
    </row>
    <row r="103" spans="1:13" x14ac:dyDescent="0.25">
      <c r="A103">
        <v>2</v>
      </c>
      <c r="B103" t="s">
        <v>172</v>
      </c>
      <c r="C103" t="s">
        <v>20</v>
      </c>
      <c r="D103" t="s">
        <v>5</v>
      </c>
      <c r="E103" t="s">
        <v>21</v>
      </c>
      <c r="F103">
        <v>271</v>
      </c>
      <c r="G103">
        <v>217</v>
      </c>
      <c r="H103">
        <v>555</v>
      </c>
      <c r="I103">
        <v>157</v>
      </c>
      <c r="J103">
        <v>259</v>
      </c>
      <c r="K103" s="1">
        <v>1459</v>
      </c>
      <c r="M103">
        <v>6</v>
      </c>
    </row>
    <row r="104" spans="1:13" x14ac:dyDescent="0.25">
      <c r="A104">
        <v>3</v>
      </c>
      <c r="B104" t="s">
        <v>173</v>
      </c>
      <c r="C104" t="s">
        <v>20</v>
      </c>
      <c r="E104" t="s">
        <v>21</v>
      </c>
      <c r="F104">
        <v>214</v>
      </c>
      <c r="G104">
        <v>215</v>
      </c>
      <c r="H104">
        <v>541</v>
      </c>
      <c r="I104">
        <v>172</v>
      </c>
      <c r="J104">
        <v>213</v>
      </c>
      <c r="K104" s="1">
        <v>1355</v>
      </c>
      <c r="M104">
        <v>6</v>
      </c>
    </row>
    <row r="105" spans="1:13" x14ac:dyDescent="0.25">
      <c r="A105">
        <v>4</v>
      </c>
      <c r="B105" t="s">
        <v>174</v>
      </c>
      <c r="C105" t="s">
        <v>4</v>
      </c>
      <c r="D105" t="s">
        <v>5</v>
      </c>
      <c r="E105" t="s">
        <v>6</v>
      </c>
      <c r="F105">
        <v>196</v>
      </c>
      <c r="G105">
        <v>198</v>
      </c>
      <c r="H105">
        <v>500</v>
      </c>
      <c r="I105">
        <v>204</v>
      </c>
      <c r="J105">
        <v>198</v>
      </c>
      <c r="K105" s="1">
        <v>1296</v>
      </c>
      <c r="M105">
        <v>6</v>
      </c>
    </row>
    <row r="106" spans="1:13" x14ac:dyDescent="0.25">
      <c r="A106">
        <v>5</v>
      </c>
      <c r="B106" t="s">
        <v>175</v>
      </c>
      <c r="C106" t="s">
        <v>4</v>
      </c>
      <c r="D106" t="s">
        <v>5</v>
      </c>
      <c r="E106" t="s">
        <v>6</v>
      </c>
      <c r="F106">
        <v>234</v>
      </c>
      <c r="G106">
        <v>218</v>
      </c>
      <c r="H106">
        <v>491</v>
      </c>
      <c r="I106">
        <v>204</v>
      </c>
      <c r="J106">
        <v>148</v>
      </c>
      <c r="K106" s="1">
        <v>1295</v>
      </c>
      <c r="M106">
        <v>6</v>
      </c>
    </row>
    <row r="107" spans="1:13" x14ac:dyDescent="0.25">
      <c r="A107">
        <v>6</v>
      </c>
      <c r="B107" t="s">
        <v>176</v>
      </c>
      <c r="C107" t="s">
        <v>4</v>
      </c>
      <c r="D107" t="s">
        <v>5</v>
      </c>
      <c r="E107" t="s">
        <v>6</v>
      </c>
      <c r="F107">
        <v>196</v>
      </c>
      <c r="G107">
        <v>218</v>
      </c>
      <c r="H107">
        <v>447</v>
      </c>
      <c r="I107">
        <v>204</v>
      </c>
      <c r="J107">
        <v>131</v>
      </c>
      <c r="K107" s="1">
        <v>1196</v>
      </c>
      <c r="M107">
        <v>6</v>
      </c>
    </row>
    <row r="108" spans="1:13" x14ac:dyDescent="0.25">
      <c r="A108">
        <v>7</v>
      </c>
      <c r="B108" t="s">
        <v>177</v>
      </c>
      <c r="C108" t="s">
        <v>1</v>
      </c>
      <c r="E108" t="s">
        <v>2</v>
      </c>
      <c r="F108">
        <v>105</v>
      </c>
      <c r="G108">
        <v>255</v>
      </c>
      <c r="H108">
        <v>295</v>
      </c>
      <c r="I108">
        <v>181</v>
      </c>
      <c r="J108">
        <v>219</v>
      </c>
      <c r="K108" s="1">
        <v>1055</v>
      </c>
      <c r="M108">
        <v>6</v>
      </c>
    </row>
    <row r="109" spans="1:13" x14ac:dyDescent="0.25">
      <c r="A109">
        <v>8</v>
      </c>
      <c r="B109" t="s">
        <v>178</v>
      </c>
      <c r="C109" t="s">
        <v>36</v>
      </c>
      <c r="D109" t="s">
        <v>5</v>
      </c>
      <c r="E109" t="s">
        <v>37</v>
      </c>
      <c r="F109">
        <v>179</v>
      </c>
      <c r="G109">
        <v>194</v>
      </c>
      <c r="H109">
        <v>307</v>
      </c>
      <c r="I109">
        <v>181</v>
      </c>
      <c r="J109">
        <v>166</v>
      </c>
      <c r="K109" s="1">
        <v>1027</v>
      </c>
      <c r="M109">
        <v>6</v>
      </c>
    </row>
    <row r="110" spans="1:13" x14ac:dyDescent="0.25">
      <c r="A110">
        <v>9</v>
      </c>
      <c r="B110" t="s">
        <v>179</v>
      </c>
      <c r="C110" t="s">
        <v>4</v>
      </c>
      <c r="D110" t="s">
        <v>5</v>
      </c>
      <c r="E110" t="s">
        <v>6</v>
      </c>
      <c r="F110">
        <v>101</v>
      </c>
      <c r="G110">
        <v>213</v>
      </c>
      <c r="H110">
        <v>369</v>
      </c>
      <c r="I110">
        <v>220</v>
      </c>
      <c r="J110">
        <v>85</v>
      </c>
      <c r="K110" s="1">
        <v>988</v>
      </c>
      <c r="M110">
        <v>6</v>
      </c>
    </row>
    <row r="111" spans="1:13" x14ac:dyDescent="0.25">
      <c r="A111">
        <v>10</v>
      </c>
      <c r="B111" t="s">
        <v>180</v>
      </c>
      <c r="C111" t="s">
        <v>4</v>
      </c>
      <c r="D111" t="s">
        <v>5</v>
      </c>
      <c r="E111" t="s">
        <v>6</v>
      </c>
      <c r="F111">
        <v>119</v>
      </c>
      <c r="G111">
        <v>235</v>
      </c>
      <c r="H111">
        <v>362</v>
      </c>
      <c r="I111">
        <v>131</v>
      </c>
      <c r="J111">
        <v>108</v>
      </c>
      <c r="K111" s="1">
        <v>955</v>
      </c>
      <c r="M111">
        <v>6</v>
      </c>
    </row>
    <row r="112" spans="1:13" x14ac:dyDescent="0.25">
      <c r="A112">
        <v>11</v>
      </c>
      <c r="B112" t="s">
        <v>181</v>
      </c>
      <c r="C112" t="s">
        <v>1</v>
      </c>
      <c r="E112" t="s">
        <v>2</v>
      </c>
      <c r="F112">
        <v>33</v>
      </c>
      <c r="G112">
        <v>223</v>
      </c>
      <c r="H112">
        <v>316</v>
      </c>
      <c r="I112">
        <v>141</v>
      </c>
      <c r="J112">
        <v>130</v>
      </c>
      <c r="K112" s="1">
        <v>843</v>
      </c>
      <c r="M112">
        <v>6</v>
      </c>
    </row>
    <row r="113" spans="1:13" x14ac:dyDescent="0.25">
      <c r="A113">
        <v>12</v>
      </c>
      <c r="B113" t="s">
        <v>182</v>
      </c>
      <c r="C113" t="s">
        <v>4</v>
      </c>
      <c r="E113" t="s">
        <v>6</v>
      </c>
      <c r="F113">
        <v>120</v>
      </c>
      <c r="G113">
        <v>175</v>
      </c>
      <c r="H113">
        <v>396</v>
      </c>
      <c r="I113">
        <v>69</v>
      </c>
      <c r="J113">
        <v>0</v>
      </c>
      <c r="K113" s="1">
        <v>760</v>
      </c>
      <c r="M113">
        <v>6</v>
      </c>
    </row>
    <row r="114" spans="1:13" x14ac:dyDescent="0.25">
      <c r="A114">
        <v>13</v>
      </c>
      <c r="B114" t="s">
        <v>183</v>
      </c>
      <c r="C114" t="s">
        <v>4</v>
      </c>
      <c r="D114" t="s">
        <v>5</v>
      </c>
      <c r="E114" t="s">
        <v>6</v>
      </c>
      <c r="F114">
        <v>111</v>
      </c>
      <c r="G114">
        <v>213</v>
      </c>
      <c r="H114">
        <v>239</v>
      </c>
      <c r="I114">
        <v>103</v>
      </c>
      <c r="J114">
        <v>51</v>
      </c>
      <c r="K114" s="1">
        <v>717</v>
      </c>
      <c r="M114">
        <v>6</v>
      </c>
    </row>
    <row r="115" spans="1:13" x14ac:dyDescent="0.25">
      <c r="A115">
        <v>14</v>
      </c>
      <c r="B115" t="s">
        <v>184</v>
      </c>
      <c r="C115" t="s">
        <v>4</v>
      </c>
      <c r="E115" t="s">
        <v>6</v>
      </c>
      <c r="F115">
        <v>39</v>
      </c>
      <c r="G115">
        <v>175</v>
      </c>
      <c r="H115">
        <v>294</v>
      </c>
      <c r="I115">
        <v>96</v>
      </c>
      <c r="J115">
        <v>92</v>
      </c>
      <c r="K115" s="1">
        <v>696</v>
      </c>
      <c r="M115">
        <v>6</v>
      </c>
    </row>
    <row r="116" spans="1:13" x14ac:dyDescent="0.25">
      <c r="A116">
        <v>15</v>
      </c>
      <c r="B116" t="s">
        <v>185</v>
      </c>
      <c r="C116" t="s">
        <v>186</v>
      </c>
      <c r="E116" t="s">
        <v>187</v>
      </c>
      <c r="F116">
        <v>81</v>
      </c>
      <c r="G116">
        <v>238</v>
      </c>
      <c r="H116">
        <v>300</v>
      </c>
      <c r="I116">
        <v>46</v>
      </c>
      <c r="J116">
        <v>15</v>
      </c>
      <c r="K116" s="1">
        <v>680</v>
      </c>
      <c r="M116">
        <v>6</v>
      </c>
    </row>
    <row r="117" spans="1:13" x14ac:dyDescent="0.25">
      <c r="A117">
        <v>16</v>
      </c>
      <c r="B117" t="s">
        <v>188</v>
      </c>
      <c r="C117" t="s">
        <v>161</v>
      </c>
      <c r="E117" t="s">
        <v>189</v>
      </c>
      <c r="F117">
        <v>25</v>
      </c>
      <c r="G117">
        <v>215</v>
      </c>
      <c r="H117">
        <v>137</v>
      </c>
      <c r="I117">
        <v>92</v>
      </c>
      <c r="J117">
        <v>7</v>
      </c>
      <c r="K117" s="1">
        <v>476</v>
      </c>
      <c r="M117">
        <v>6</v>
      </c>
    </row>
    <row r="118" spans="1:13" x14ac:dyDescent="0.25">
      <c r="A118">
        <v>17</v>
      </c>
      <c r="B118" t="s">
        <v>190</v>
      </c>
      <c r="C118" t="s">
        <v>4</v>
      </c>
      <c r="D118" t="s">
        <v>5</v>
      </c>
      <c r="E118" t="s">
        <v>6</v>
      </c>
      <c r="F118">
        <v>45</v>
      </c>
      <c r="G118">
        <v>160</v>
      </c>
      <c r="H118">
        <v>197</v>
      </c>
      <c r="I118">
        <v>54</v>
      </c>
      <c r="J118">
        <v>8</v>
      </c>
      <c r="K118" s="1">
        <v>464</v>
      </c>
      <c r="M118">
        <v>6</v>
      </c>
    </row>
    <row r="119" spans="1:13" x14ac:dyDescent="0.25">
      <c r="A119">
        <v>17</v>
      </c>
      <c r="B119" t="s">
        <v>191</v>
      </c>
      <c r="C119" t="s">
        <v>4</v>
      </c>
      <c r="E119" t="s">
        <v>6</v>
      </c>
      <c r="F119">
        <v>8</v>
      </c>
      <c r="G119">
        <v>172</v>
      </c>
      <c r="H119">
        <v>277</v>
      </c>
      <c r="I119">
        <v>0</v>
      </c>
      <c r="J119">
        <v>7</v>
      </c>
      <c r="K119" s="1">
        <v>464</v>
      </c>
      <c r="M119">
        <v>6</v>
      </c>
    </row>
    <row r="120" spans="1:13" x14ac:dyDescent="0.25">
      <c r="A120">
        <v>19</v>
      </c>
      <c r="B120" t="s">
        <v>192</v>
      </c>
      <c r="C120" t="s">
        <v>161</v>
      </c>
      <c r="D120" t="s">
        <v>193</v>
      </c>
      <c r="E120" t="s">
        <v>189</v>
      </c>
      <c r="F120">
        <v>62</v>
      </c>
      <c r="G120">
        <v>146</v>
      </c>
      <c r="I120">
        <v>162</v>
      </c>
      <c r="J120">
        <v>50</v>
      </c>
      <c r="K120" s="1">
        <v>420</v>
      </c>
      <c r="M120">
        <v>6</v>
      </c>
    </row>
    <row r="121" spans="1:13" x14ac:dyDescent="0.25">
      <c r="A121">
        <v>20</v>
      </c>
      <c r="B121" t="s">
        <v>194</v>
      </c>
      <c r="C121" t="s">
        <v>4</v>
      </c>
      <c r="E121" t="s">
        <v>6</v>
      </c>
      <c r="F121">
        <v>0</v>
      </c>
      <c r="G121">
        <v>150</v>
      </c>
      <c r="H121">
        <v>171</v>
      </c>
      <c r="I121">
        <v>11</v>
      </c>
      <c r="J121">
        <v>30</v>
      </c>
      <c r="K121" s="1">
        <v>362</v>
      </c>
      <c r="M121">
        <v>6</v>
      </c>
    </row>
    <row r="122" spans="1:13" x14ac:dyDescent="0.25">
      <c r="A122">
        <v>21</v>
      </c>
      <c r="B122" t="s">
        <v>195</v>
      </c>
      <c r="C122" t="s">
        <v>39</v>
      </c>
      <c r="D122" t="s">
        <v>196</v>
      </c>
      <c r="E122" t="s">
        <v>41</v>
      </c>
      <c r="F122">
        <v>19</v>
      </c>
      <c r="G122">
        <v>148</v>
      </c>
      <c r="H122">
        <v>145</v>
      </c>
      <c r="I122">
        <v>46</v>
      </c>
      <c r="J122">
        <v>0</v>
      </c>
      <c r="K122" s="1">
        <v>358</v>
      </c>
      <c r="M122">
        <v>6</v>
      </c>
    </row>
    <row r="123" spans="1:13" x14ac:dyDescent="0.25">
      <c r="A123">
        <v>22</v>
      </c>
      <c r="B123" t="s">
        <v>197</v>
      </c>
      <c r="C123" t="s">
        <v>4</v>
      </c>
      <c r="D123" t="s">
        <v>5</v>
      </c>
      <c r="E123" t="s">
        <v>6</v>
      </c>
      <c r="F123">
        <v>54</v>
      </c>
      <c r="G123">
        <v>88</v>
      </c>
      <c r="I123">
        <v>49</v>
      </c>
      <c r="J123">
        <v>50</v>
      </c>
      <c r="K123" s="1">
        <v>241</v>
      </c>
      <c r="M123">
        <v>6</v>
      </c>
    </row>
    <row r="124" spans="1:13" x14ac:dyDescent="0.25">
      <c r="A124">
        <v>23</v>
      </c>
      <c r="B124" t="s">
        <v>198</v>
      </c>
      <c r="C124" t="s">
        <v>199</v>
      </c>
      <c r="E124" t="s">
        <v>6</v>
      </c>
      <c r="F124">
        <v>23</v>
      </c>
      <c r="G124">
        <v>140</v>
      </c>
      <c r="I124">
        <v>49</v>
      </c>
      <c r="K124" s="1">
        <v>212</v>
      </c>
      <c r="M124">
        <v>6</v>
      </c>
    </row>
    <row r="125" spans="1:13" x14ac:dyDescent="0.25">
      <c r="A125">
        <v>24</v>
      </c>
      <c r="B125" t="s">
        <v>200</v>
      </c>
      <c r="C125" t="s">
        <v>4</v>
      </c>
      <c r="E125" t="s">
        <v>6</v>
      </c>
      <c r="G125">
        <v>105</v>
      </c>
      <c r="I125">
        <v>93</v>
      </c>
      <c r="J125">
        <v>7</v>
      </c>
      <c r="K125" s="1">
        <v>205</v>
      </c>
      <c r="M125">
        <v>6</v>
      </c>
    </row>
    <row r="126" spans="1:13" x14ac:dyDescent="0.25">
      <c r="A126">
        <v>1</v>
      </c>
      <c r="B126" t="s">
        <v>201</v>
      </c>
      <c r="C126" t="s">
        <v>164</v>
      </c>
      <c r="E126" t="s">
        <v>6</v>
      </c>
      <c r="F126">
        <v>300</v>
      </c>
      <c r="G126">
        <v>292</v>
      </c>
      <c r="H126">
        <v>478</v>
      </c>
      <c r="I126">
        <v>250</v>
      </c>
      <c r="K126" s="1">
        <v>1320</v>
      </c>
      <c r="M126">
        <v>5</v>
      </c>
    </row>
    <row r="127" spans="1:13" x14ac:dyDescent="0.25">
      <c r="A127">
        <v>2</v>
      </c>
      <c r="B127" t="s">
        <v>202</v>
      </c>
      <c r="C127" t="s">
        <v>20</v>
      </c>
      <c r="E127" t="s">
        <v>21</v>
      </c>
      <c r="F127">
        <v>253</v>
      </c>
      <c r="G127">
        <v>260</v>
      </c>
      <c r="H127">
        <v>392</v>
      </c>
      <c r="I127">
        <v>208</v>
      </c>
      <c r="J127">
        <v>154</v>
      </c>
      <c r="K127" s="1">
        <v>1267</v>
      </c>
      <c r="M127">
        <v>5</v>
      </c>
    </row>
    <row r="128" spans="1:13" x14ac:dyDescent="0.25">
      <c r="A128">
        <v>3</v>
      </c>
      <c r="B128" t="s">
        <v>203</v>
      </c>
      <c r="C128" t="s">
        <v>36</v>
      </c>
      <c r="E128" t="s">
        <v>37</v>
      </c>
      <c r="F128">
        <v>275</v>
      </c>
      <c r="G128">
        <v>181</v>
      </c>
      <c r="H128">
        <v>444</v>
      </c>
      <c r="I128">
        <v>274</v>
      </c>
      <c r="J128" t="s">
        <v>204</v>
      </c>
      <c r="K128" s="1">
        <v>1197</v>
      </c>
      <c r="M128">
        <v>5</v>
      </c>
    </row>
    <row r="129" spans="1:13" x14ac:dyDescent="0.25">
      <c r="A129">
        <v>4</v>
      </c>
      <c r="B129" t="s">
        <v>205</v>
      </c>
      <c r="C129" t="s">
        <v>9</v>
      </c>
      <c r="D129" t="s">
        <v>10</v>
      </c>
      <c r="E129" t="s">
        <v>11</v>
      </c>
      <c r="F129">
        <v>267</v>
      </c>
      <c r="G129">
        <v>186</v>
      </c>
      <c r="H129">
        <v>276</v>
      </c>
      <c r="I129">
        <v>143</v>
      </c>
      <c r="J129">
        <v>241</v>
      </c>
      <c r="K129" s="1">
        <v>1113</v>
      </c>
      <c r="M129">
        <v>5</v>
      </c>
    </row>
    <row r="130" spans="1:13" x14ac:dyDescent="0.25">
      <c r="A130">
        <v>5</v>
      </c>
      <c r="B130" t="s">
        <v>206</v>
      </c>
      <c r="C130" t="s">
        <v>56</v>
      </c>
      <c r="D130" t="s">
        <v>45</v>
      </c>
      <c r="E130" t="s">
        <v>46</v>
      </c>
      <c r="F130">
        <v>151</v>
      </c>
      <c r="G130">
        <v>260</v>
      </c>
      <c r="H130">
        <v>254</v>
      </c>
      <c r="I130">
        <v>250</v>
      </c>
      <c r="J130">
        <v>169</v>
      </c>
      <c r="K130" s="1">
        <v>1084</v>
      </c>
      <c r="M130">
        <v>5</v>
      </c>
    </row>
    <row r="131" spans="1:13" x14ac:dyDescent="0.25">
      <c r="A131">
        <v>6</v>
      </c>
      <c r="B131" t="s">
        <v>207</v>
      </c>
      <c r="C131" t="s">
        <v>4</v>
      </c>
      <c r="E131" t="s">
        <v>6</v>
      </c>
      <c r="G131">
        <v>211</v>
      </c>
      <c r="H131">
        <v>294</v>
      </c>
      <c r="I131">
        <v>250</v>
      </c>
      <c r="J131">
        <v>300</v>
      </c>
      <c r="K131" s="1">
        <v>1055</v>
      </c>
      <c r="M131">
        <v>5</v>
      </c>
    </row>
    <row r="132" spans="1:13" x14ac:dyDescent="0.25">
      <c r="A132">
        <v>7</v>
      </c>
      <c r="B132" t="s">
        <v>208</v>
      </c>
      <c r="C132" t="s">
        <v>4</v>
      </c>
      <c r="D132" t="s">
        <v>209</v>
      </c>
      <c r="E132" t="s">
        <v>6</v>
      </c>
      <c r="F132">
        <v>212</v>
      </c>
      <c r="G132">
        <v>220</v>
      </c>
      <c r="H132">
        <v>330</v>
      </c>
      <c r="I132">
        <v>127</v>
      </c>
      <c r="J132">
        <v>148</v>
      </c>
      <c r="K132" s="1">
        <v>1037</v>
      </c>
      <c r="M132">
        <v>5</v>
      </c>
    </row>
    <row r="133" spans="1:13" x14ac:dyDescent="0.25">
      <c r="A133">
        <v>8</v>
      </c>
      <c r="B133" t="s">
        <v>210</v>
      </c>
      <c r="C133" t="s">
        <v>4</v>
      </c>
      <c r="D133" t="s">
        <v>5</v>
      </c>
      <c r="E133" t="s">
        <v>6</v>
      </c>
      <c r="F133" t="s">
        <v>211</v>
      </c>
      <c r="G133" t="s">
        <v>212</v>
      </c>
      <c r="H133" t="s">
        <v>213</v>
      </c>
      <c r="I133" t="s">
        <v>214</v>
      </c>
      <c r="J133" t="s">
        <v>215</v>
      </c>
      <c r="K133" s="1">
        <v>953</v>
      </c>
      <c r="M133">
        <v>5</v>
      </c>
    </row>
    <row r="134" spans="1:13" x14ac:dyDescent="0.25">
      <c r="A134">
        <v>9</v>
      </c>
      <c r="B134" t="s">
        <v>216</v>
      </c>
      <c r="C134" t="s">
        <v>20</v>
      </c>
      <c r="E134" t="s">
        <v>21</v>
      </c>
      <c r="F134">
        <v>189</v>
      </c>
      <c r="G134">
        <v>255</v>
      </c>
      <c r="H134">
        <v>298</v>
      </c>
      <c r="I134">
        <v>100</v>
      </c>
      <c r="J134">
        <v>55</v>
      </c>
      <c r="K134" s="1">
        <v>897</v>
      </c>
      <c r="M134">
        <v>5</v>
      </c>
    </row>
    <row r="135" spans="1:13" x14ac:dyDescent="0.25">
      <c r="A135">
        <v>10</v>
      </c>
      <c r="B135" t="s">
        <v>217</v>
      </c>
      <c r="C135" t="s">
        <v>18</v>
      </c>
      <c r="E135" t="s">
        <v>6</v>
      </c>
      <c r="F135">
        <v>215</v>
      </c>
      <c r="G135">
        <v>167</v>
      </c>
      <c r="H135">
        <v>245</v>
      </c>
      <c r="I135">
        <v>150</v>
      </c>
      <c r="J135">
        <v>112</v>
      </c>
      <c r="K135" s="1">
        <v>889</v>
      </c>
      <c r="M135">
        <v>5</v>
      </c>
    </row>
    <row r="136" spans="1:13" x14ac:dyDescent="0.25">
      <c r="A136">
        <v>11</v>
      </c>
      <c r="B136" t="s">
        <v>218</v>
      </c>
      <c r="C136" t="s">
        <v>4</v>
      </c>
      <c r="E136" t="s">
        <v>6</v>
      </c>
      <c r="F136">
        <v>205</v>
      </c>
      <c r="G136">
        <v>113</v>
      </c>
      <c r="H136">
        <v>215</v>
      </c>
      <c r="I136">
        <v>169</v>
      </c>
      <c r="J136">
        <v>142</v>
      </c>
      <c r="K136" s="1">
        <v>844</v>
      </c>
      <c r="M136">
        <v>5</v>
      </c>
    </row>
    <row r="137" spans="1:13" x14ac:dyDescent="0.25">
      <c r="A137">
        <v>12</v>
      </c>
      <c r="B137" t="s">
        <v>219</v>
      </c>
      <c r="C137" t="s">
        <v>4</v>
      </c>
      <c r="E137" t="s">
        <v>6</v>
      </c>
      <c r="F137">
        <v>153</v>
      </c>
      <c r="G137">
        <v>179</v>
      </c>
      <c r="H137">
        <v>298</v>
      </c>
      <c r="I137">
        <v>135</v>
      </c>
      <c r="J137">
        <v>0</v>
      </c>
      <c r="K137" s="1">
        <v>765</v>
      </c>
      <c r="M137">
        <v>5</v>
      </c>
    </row>
    <row r="138" spans="1:13" x14ac:dyDescent="0.25">
      <c r="A138">
        <v>13</v>
      </c>
      <c r="B138" t="s">
        <v>220</v>
      </c>
      <c r="C138" t="s">
        <v>56</v>
      </c>
      <c r="D138" t="s">
        <v>45</v>
      </c>
      <c r="E138" t="s">
        <v>46</v>
      </c>
      <c r="F138">
        <v>142</v>
      </c>
      <c r="G138">
        <v>138</v>
      </c>
      <c r="H138">
        <v>161</v>
      </c>
      <c r="I138">
        <v>143</v>
      </c>
      <c r="J138">
        <v>35</v>
      </c>
      <c r="K138" s="1">
        <v>619</v>
      </c>
      <c r="M138">
        <v>5</v>
      </c>
    </row>
    <row r="139" spans="1:13" x14ac:dyDescent="0.25">
      <c r="A139">
        <v>14</v>
      </c>
      <c r="B139" t="s">
        <v>221</v>
      </c>
      <c r="C139" t="s">
        <v>4</v>
      </c>
      <c r="E139" t="s">
        <v>6</v>
      </c>
      <c r="G139">
        <v>114</v>
      </c>
      <c r="H139">
        <v>283</v>
      </c>
      <c r="I139">
        <v>142</v>
      </c>
      <c r="J139">
        <v>78</v>
      </c>
      <c r="K139" s="1">
        <v>617</v>
      </c>
      <c r="M139">
        <v>5</v>
      </c>
    </row>
    <row r="140" spans="1:13" x14ac:dyDescent="0.25">
      <c r="A140">
        <v>15</v>
      </c>
      <c r="B140" t="s">
        <v>222</v>
      </c>
      <c r="C140" t="s">
        <v>164</v>
      </c>
      <c r="E140" t="s">
        <v>6</v>
      </c>
      <c r="F140">
        <v>109</v>
      </c>
      <c r="G140">
        <v>207</v>
      </c>
      <c r="H140">
        <v>126</v>
      </c>
      <c r="I140">
        <v>142</v>
      </c>
      <c r="K140" s="1">
        <v>584</v>
      </c>
      <c r="M140">
        <v>5</v>
      </c>
    </row>
    <row r="141" spans="1:13" x14ac:dyDescent="0.25">
      <c r="A141">
        <v>16</v>
      </c>
      <c r="B141" t="s">
        <v>223</v>
      </c>
      <c r="C141" t="s">
        <v>20</v>
      </c>
      <c r="E141" t="s">
        <v>21</v>
      </c>
      <c r="F141">
        <v>103</v>
      </c>
      <c r="G141">
        <v>133</v>
      </c>
      <c r="H141">
        <v>181</v>
      </c>
      <c r="I141">
        <v>66</v>
      </c>
      <c r="J141">
        <v>59</v>
      </c>
      <c r="K141" s="1">
        <v>542</v>
      </c>
      <c r="M141">
        <v>5</v>
      </c>
    </row>
    <row r="142" spans="1:13" x14ac:dyDescent="0.25">
      <c r="A142">
        <v>17</v>
      </c>
      <c r="B142" t="s">
        <v>224</v>
      </c>
      <c r="C142" t="s">
        <v>4</v>
      </c>
      <c r="E142" t="s">
        <v>6</v>
      </c>
      <c r="F142">
        <v>112</v>
      </c>
      <c r="G142">
        <v>187</v>
      </c>
      <c r="H142">
        <v>103</v>
      </c>
      <c r="I142">
        <v>107</v>
      </c>
      <c r="J142">
        <v>24</v>
      </c>
      <c r="K142" s="1">
        <v>533</v>
      </c>
      <c r="M142">
        <v>5</v>
      </c>
    </row>
    <row r="143" spans="1:13" x14ac:dyDescent="0.25">
      <c r="A143">
        <v>18</v>
      </c>
      <c r="B143" t="s">
        <v>225</v>
      </c>
      <c r="C143" t="s">
        <v>9</v>
      </c>
      <c r="D143" t="s">
        <v>10</v>
      </c>
      <c r="E143" t="s">
        <v>11</v>
      </c>
      <c r="F143">
        <v>118</v>
      </c>
      <c r="G143">
        <v>118</v>
      </c>
      <c r="H143">
        <v>157</v>
      </c>
      <c r="I143">
        <v>66</v>
      </c>
      <c r="J143">
        <v>29</v>
      </c>
      <c r="K143" s="1">
        <v>488</v>
      </c>
      <c r="M143">
        <v>5</v>
      </c>
    </row>
    <row r="144" spans="1:13" x14ac:dyDescent="0.25">
      <c r="A144">
        <v>19</v>
      </c>
      <c r="B144" t="s">
        <v>226</v>
      </c>
      <c r="C144" t="s">
        <v>56</v>
      </c>
      <c r="D144" t="s">
        <v>45</v>
      </c>
      <c r="E144" t="s">
        <v>46</v>
      </c>
      <c r="F144">
        <v>158</v>
      </c>
      <c r="G144">
        <v>127</v>
      </c>
      <c r="H144">
        <v>36</v>
      </c>
      <c r="I144">
        <v>93</v>
      </c>
      <c r="J144">
        <v>69</v>
      </c>
      <c r="K144" s="1">
        <v>483</v>
      </c>
      <c r="M144">
        <v>5</v>
      </c>
    </row>
    <row r="145" spans="1:13" x14ac:dyDescent="0.25">
      <c r="A145">
        <v>20</v>
      </c>
      <c r="B145" t="s">
        <v>227</v>
      </c>
      <c r="C145" t="s">
        <v>4</v>
      </c>
      <c r="E145" t="s">
        <v>6</v>
      </c>
      <c r="G145">
        <v>84</v>
      </c>
      <c r="H145">
        <v>235</v>
      </c>
      <c r="J145">
        <v>160</v>
      </c>
      <c r="K145" s="1">
        <v>479</v>
      </c>
      <c r="M145">
        <v>5</v>
      </c>
    </row>
    <row r="146" spans="1:13" x14ac:dyDescent="0.25">
      <c r="A146">
        <v>21</v>
      </c>
      <c r="B146" t="s">
        <v>228</v>
      </c>
      <c r="C146" t="s">
        <v>4</v>
      </c>
      <c r="E146" t="s">
        <v>6</v>
      </c>
      <c r="F146">
        <v>160</v>
      </c>
      <c r="G146">
        <v>115</v>
      </c>
      <c r="I146">
        <v>0</v>
      </c>
      <c r="J146">
        <v>129</v>
      </c>
      <c r="K146" s="1">
        <v>404</v>
      </c>
      <c r="M146">
        <v>5</v>
      </c>
    </row>
    <row r="147" spans="1:13" x14ac:dyDescent="0.25">
      <c r="A147">
        <v>22</v>
      </c>
      <c r="B147" t="s">
        <v>229</v>
      </c>
      <c r="C147" t="s">
        <v>4</v>
      </c>
      <c r="E147" t="s">
        <v>6</v>
      </c>
      <c r="F147">
        <v>147</v>
      </c>
      <c r="G147">
        <v>30</v>
      </c>
      <c r="I147">
        <v>92</v>
      </c>
      <c r="J147">
        <v>49</v>
      </c>
      <c r="K147" s="1">
        <v>318</v>
      </c>
      <c r="M147">
        <v>5</v>
      </c>
    </row>
    <row r="148" spans="1:13" x14ac:dyDescent="0.25">
      <c r="A148">
        <v>23</v>
      </c>
      <c r="B148" t="s">
        <v>230</v>
      </c>
      <c r="C148" t="s">
        <v>231</v>
      </c>
      <c r="E148" t="s">
        <v>232</v>
      </c>
      <c r="F148">
        <v>107</v>
      </c>
      <c r="G148">
        <v>0</v>
      </c>
      <c r="I148">
        <v>92</v>
      </c>
      <c r="J148">
        <v>82</v>
      </c>
      <c r="K148" s="1">
        <v>281</v>
      </c>
      <c r="M148">
        <v>5</v>
      </c>
    </row>
    <row r="149" spans="1:13" x14ac:dyDescent="0.25">
      <c r="A149">
        <v>24</v>
      </c>
      <c r="B149" t="s">
        <v>233</v>
      </c>
      <c r="C149" t="s">
        <v>4</v>
      </c>
      <c r="E149" t="s">
        <v>6</v>
      </c>
      <c r="F149">
        <v>172</v>
      </c>
      <c r="G149">
        <v>16</v>
      </c>
      <c r="I149">
        <v>70</v>
      </c>
      <c r="J149">
        <v>12</v>
      </c>
      <c r="K149" s="1">
        <v>270</v>
      </c>
      <c r="M149">
        <v>5</v>
      </c>
    </row>
    <row r="150" spans="1:13" x14ac:dyDescent="0.25">
      <c r="A150">
        <v>25</v>
      </c>
      <c r="B150" t="s">
        <v>234</v>
      </c>
      <c r="C150" t="s">
        <v>4</v>
      </c>
      <c r="E150" t="s">
        <v>6</v>
      </c>
      <c r="F150">
        <v>81</v>
      </c>
      <c r="G150">
        <v>43</v>
      </c>
      <c r="J150">
        <v>63</v>
      </c>
      <c r="K150" s="1">
        <v>187</v>
      </c>
      <c r="M150">
        <v>5</v>
      </c>
    </row>
    <row r="151" spans="1:13" x14ac:dyDescent="0.25">
      <c r="A151">
        <v>26</v>
      </c>
      <c r="B151" t="s">
        <v>235</v>
      </c>
      <c r="C151" t="s">
        <v>236</v>
      </c>
      <c r="E151" t="s">
        <v>6</v>
      </c>
      <c r="G151">
        <v>110</v>
      </c>
      <c r="H151">
        <v>65</v>
      </c>
      <c r="I151">
        <v>8</v>
      </c>
      <c r="K151" s="1">
        <v>183</v>
      </c>
      <c r="M151">
        <v>5</v>
      </c>
    </row>
    <row r="152" spans="1:13" x14ac:dyDescent="0.25">
      <c r="A152">
        <v>27</v>
      </c>
      <c r="B152" t="s">
        <v>237</v>
      </c>
      <c r="C152" t="s">
        <v>4</v>
      </c>
      <c r="E152" t="s">
        <v>6</v>
      </c>
      <c r="F152">
        <v>80</v>
      </c>
      <c r="G152">
        <v>52</v>
      </c>
      <c r="I152">
        <v>20</v>
      </c>
      <c r="J152">
        <v>12</v>
      </c>
      <c r="K152" s="1">
        <v>164</v>
      </c>
      <c r="M152">
        <v>5</v>
      </c>
    </row>
    <row r="153" spans="1:13" x14ac:dyDescent="0.25">
      <c r="A153">
        <v>28</v>
      </c>
      <c r="B153" t="s">
        <v>238</v>
      </c>
      <c r="C153" t="s">
        <v>36</v>
      </c>
      <c r="E153" t="s">
        <v>37</v>
      </c>
      <c r="G153">
        <v>49</v>
      </c>
      <c r="H153">
        <v>0</v>
      </c>
      <c r="I153">
        <v>108</v>
      </c>
      <c r="J153">
        <v>0</v>
      </c>
      <c r="K153" s="1">
        <v>157</v>
      </c>
      <c r="M153">
        <v>5</v>
      </c>
    </row>
    <row r="154" spans="1:13" x14ac:dyDescent="0.25">
      <c r="A154">
        <v>29</v>
      </c>
      <c r="B154" t="s">
        <v>239</v>
      </c>
      <c r="C154" t="s">
        <v>56</v>
      </c>
      <c r="E154" t="s">
        <v>46</v>
      </c>
      <c r="F154">
        <v>58</v>
      </c>
      <c r="G154">
        <v>48</v>
      </c>
      <c r="H154">
        <v>46</v>
      </c>
      <c r="K154" s="1">
        <v>152</v>
      </c>
      <c r="M154">
        <v>5</v>
      </c>
    </row>
    <row r="155" spans="1:13" x14ac:dyDescent="0.25">
      <c r="A155">
        <v>30</v>
      </c>
      <c r="B155" t="s">
        <v>240</v>
      </c>
      <c r="C155" t="s">
        <v>4</v>
      </c>
      <c r="E155" t="s">
        <v>6</v>
      </c>
      <c r="F155">
        <v>126</v>
      </c>
      <c r="G155">
        <v>7</v>
      </c>
      <c r="I155">
        <v>8</v>
      </c>
      <c r="J155">
        <v>0</v>
      </c>
      <c r="K155" s="1">
        <v>141</v>
      </c>
      <c r="M155">
        <v>5</v>
      </c>
    </row>
    <row r="156" spans="1:13" x14ac:dyDescent="0.25">
      <c r="A156">
        <v>31</v>
      </c>
      <c r="B156" t="s">
        <v>241</v>
      </c>
      <c r="C156" t="s">
        <v>20</v>
      </c>
      <c r="E156" t="s">
        <v>21</v>
      </c>
      <c r="F156">
        <v>110</v>
      </c>
      <c r="G156">
        <v>26</v>
      </c>
      <c r="K156" s="1">
        <v>136</v>
      </c>
      <c r="M156">
        <v>5</v>
      </c>
    </row>
    <row r="157" spans="1:13" x14ac:dyDescent="0.25">
      <c r="A157">
        <v>32</v>
      </c>
      <c r="B157" t="s">
        <v>242</v>
      </c>
      <c r="C157" t="s">
        <v>9</v>
      </c>
      <c r="D157" t="s">
        <v>10</v>
      </c>
      <c r="E157" t="s">
        <v>11</v>
      </c>
      <c r="F157">
        <v>0</v>
      </c>
      <c r="G157">
        <v>52</v>
      </c>
      <c r="I157">
        <v>42</v>
      </c>
      <c r="J157">
        <v>12</v>
      </c>
      <c r="K157" s="1">
        <v>106</v>
      </c>
      <c r="M157">
        <v>5</v>
      </c>
    </row>
    <row r="158" spans="1:13" x14ac:dyDescent="0.25">
      <c r="A158">
        <v>1</v>
      </c>
      <c r="B158" t="s">
        <v>243</v>
      </c>
      <c r="C158" t="s">
        <v>244</v>
      </c>
      <c r="E158" t="s">
        <v>6</v>
      </c>
      <c r="F158">
        <v>121</v>
      </c>
      <c r="G158">
        <v>41</v>
      </c>
      <c r="I158">
        <v>115</v>
      </c>
      <c r="J158">
        <v>41</v>
      </c>
      <c r="K158" s="1">
        <v>318</v>
      </c>
      <c r="M158">
        <v>4</v>
      </c>
    </row>
    <row r="159" spans="1:13" x14ac:dyDescent="0.25">
      <c r="A159">
        <v>2</v>
      </c>
      <c r="B159" t="s">
        <v>245</v>
      </c>
      <c r="C159" t="s">
        <v>164</v>
      </c>
      <c r="E159" t="s">
        <v>6</v>
      </c>
      <c r="F159">
        <v>126</v>
      </c>
      <c r="I159">
        <v>93</v>
      </c>
      <c r="J159">
        <v>12</v>
      </c>
      <c r="K159" s="1">
        <v>231</v>
      </c>
      <c r="M159">
        <v>4</v>
      </c>
    </row>
    <row r="160" spans="1:13" x14ac:dyDescent="0.25">
      <c r="A160">
        <v>3</v>
      </c>
      <c r="B160" t="s">
        <v>246</v>
      </c>
      <c r="C160" t="s">
        <v>247</v>
      </c>
      <c r="D160" t="s">
        <v>10</v>
      </c>
      <c r="E160" t="s">
        <v>11</v>
      </c>
      <c r="F160">
        <v>107</v>
      </c>
      <c r="G160">
        <v>8</v>
      </c>
      <c r="J160">
        <v>0</v>
      </c>
      <c r="K160" s="1">
        <v>115</v>
      </c>
      <c r="M160">
        <v>4</v>
      </c>
    </row>
    <row r="161" spans="1:13" x14ac:dyDescent="0.25">
      <c r="A161">
        <v>4</v>
      </c>
      <c r="B161" t="s">
        <v>248</v>
      </c>
      <c r="C161" t="s">
        <v>164</v>
      </c>
      <c r="E161" t="s">
        <v>6</v>
      </c>
      <c r="F161">
        <v>39</v>
      </c>
      <c r="G161">
        <v>19</v>
      </c>
      <c r="I161">
        <v>35</v>
      </c>
      <c r="J161">
        <v>12</v>
      </c>
      <c r="K161" s="1">
        <v>105</v>
      </c>
      <c r="M161">
        <v>4</v>
      </c>
    </row>
    <row r="162" spans="1:13" x14ac:dyDescent="0.25">
      <c r="A162">
        <v>5</v>
      </c>
      <c r="B162" t="s">
        <v>249</v>
      </c>
      <c r="C162" t="s">
        <v>250</v>
      </c>
      <c r="D162" t="s">
        <v>10</v>
      </c>
      <c r="E162" t="s">
        <v>11</v>
      </c>
      <c r="F162">
        <v>53</v>
      </c>
      <c r="G162">
        <v>37</v>
      </c>
      <c r="J162">
        <v>0</v>
      </c>
      <c r="K162" s="1">
        <v>90</v>
      </c>
      <c r="M162">
        <v>4</v>
      </c>
    </row>
    <row r="163" spans="1:13" x14ac:dyDescent="0.25">
      <c r="A163">
        <v>1</v>
      </c>
      <c r="B163" t="s">
        <v>251</v>
      </c>
      <c r="C163" t="s">
        <v>252</v>
      </c>
      <c r="E163" t="s">
        <v>6</v>
      </c>
      <c r="G163">
        <v>142</v>
      </c>
      <c r="H163">
        <v>142</v>
      </c>
      <c r="J163">
        <v>65</v>
      </c>
      <c r="K163" s="1">
        <v>349</v>
      </c>
      <c r="M163">
        <v>3</v>
      </c>
    </row>
    <row r="165" spans="1:13" x14ac:dyDescent="0.25">
      <c r="K165" s="2">
        <f>SUM(K2:K164)</f>
        <v>93631.290000000008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BA24-39E9-4DA5-B836-EEE8584AC838}">
  <dimension ref="A1:E165"/>
  <sheetViews>
    <sheetView topLeftCell="A142" workbookViewId="0">
      <selection activeCell="K160" sqref="K160"/>
    </sheetView>
  </sheetViews>
  <sheetFormatPr defaultRowHeight="15" x14ac:dyDescent="0.25"/>
  <cols>
    <col min="2" max="2" width="4" bestFit="1" customWidth="1"/>
    <col min="3" max="3" width="12.28515625" bestFit="1" customWidth="1"/>
    <col min="4" max="4" width="8.5703125" style="1" bestFit="1" customWidth="1"/>
  </cols>
  <sheetData>
    <row r="1" spans="1:5" x14ac:dyDescent="0.25">
      <c r="D1" s="5" t="s">
        <v>254</v>
      </c>
    </row>
    <row r="2" spans="1:5" x14ac:dyDescent="0.25">
      <c r="A2">
        <v>1</v>
      </c>
      <c r="B2" s="6">
        <v>1</v>
      </c>
      <c r="C2" s="7" t="s">
        <v>157</v>
      </c>
      <c r="D2" s="8">
        <v>468</v>
      </c>
      <c r="E2" s="9"/>
    </row>
    <row r="3" spans="1:5" x14ac:dyDescent="0.25">
      <c r="A3" s="3">
        <v>2</v>
      </c>
      <c r="B3" s="10">
        <v>2</v>
      </c>
      <c r="C3" s="11" t="s">
        <v>157</v>
      </c>
      <c r="D3" s="12">
        <v>427</v>
      </c>
      <c r="E3" s="13">
        <f>SUM(D2:D3)</f>
        <v>895</v>
      </c>
    </row>
    <row r="4" spans="1:5" x14ac:dyDescent="0.25">
      <c r="A4">
        <v>1</v>
      </c>
      <c r="B4" s="6">
        <v>3</v>
      </c>
      <c r="C4" s="7" t="s">
        <v>189</v>
      </c>
      <c r="D4" s="8">
        <v>476</v>
      </c>
      <c r="E4" s="9"/>
    </row>
    <row r="5" spans="1:5" x14ac:dyDescent="0.25">
      <c r="A5" s="3">
        <v>2</v>
      </c>
      <c r="B5" s="10">
        <v>4</v>
      </c>
      <c r="C5" s="11" t="s">
        <v>189</v>
      </c>
      <c r="D5" s="12">
        <v>420</v>
      </c>
      <c r="E5" s="13">
        <f>SUM(D4:D5)</f>
        <v>896</v>
      </c>
    </row>
    <row r="6" spans="1:5" x14ac:dyDescent="0.25">
      <c r="A6">
        <v>1</v>
      </c>
      <c r="B6" s="6">
        <v>5</v>
      </c>
      <c r="C6" s="7" t="s">
        <v>2</v>
      </c>
      <c r="D6" s="8">
        <v>1444</v>
      </c>
      <c r="E6" s="9"/>
    </row>
    <row r="7" spans="1:5" x14ac:dyDescent="0.25">
      <c r="A7">
        <v>2</v>
      </c>
      <c r="B7" s="14">
        <v>6</v>
      </c>
      <c r="C7" t="s">
        <v>2</v>
      </c>
      <c r="D7" s="1">
        <v>866.99</v>
      </c>
      <c r="E7" s="15"/>
    </row>
    <row r="8" spans="1:5" x14ac:dyDescent="0.25">
      <c r="A8">
        <v>3</v>
      </c>
      <c r="B8" s="14">
        <v>7</v>
      </c>
      <c r="C8" t="s">
        <v>2</v>
      </c>
      <c r="D8" s="1">
        <v>421.82</v>
      </c>
      <c r="E8" s="15"/>
    </row>
    <row r="9" spans="1:5" x14ac:dyDescent="0.25">
      <c r="A9">
        <v>4</v>
      </c>
      <c r="B9" s="14">
        <v>8</v>
      </c>
      <c r="C9" t="s">
        <v>2</v>
      </c>
      <c r="D9" s="1">
        <v>243</v>
      </c>
      <c r="E9" s="15"/>
    </row>
    <row r="10" spans="1:5" x14ac:dyDescent="0.25">
      <c r="A10">
        <v>5</v>
      </c>
      <c r="B10" s="14">
        <v>9</v>
      </c>
      <c r="C10" t="s">
        <v>2</v>
      </c>
      <c r="D10" s="1">
        <v>143</v>
      </c>
      <c r="E10" s="15"/>
    </row>
    <row r="11" spans="1:5" x14ac:dyDescent="0.25">
      <c r="A11">
        <v>6</v>
      </c>
      <c r="B11" s="14">
        <v>10</v>
      </c>
      <c r="C11" t="s">
        <v>2</v>
      </c>
      <c r="D11" s="1">
        <v>134</v>
      </c>
      <c r="E11" s="15"/>
    </row>
    <row r="12" spans="1:5" x14ac:dyDescent="0.25">
      <c r="A12">
        <v>7</v>
      </c>
      <c r="B12" s="14">
        <v>11</v>
      </c>
      <c r="C12" t="s">
        <v>2</v>
      </c>
      <c r="D12" s="1">
        <v>109</v>
      </c>
      <c r="E12" s="15"/>
    </row>
    <row r="13" spans="1:5" x14ac:dyDescent="0.25">
      <c r="A13">
        <v>8</v>
      </c>
      <c r="B13" s="14">
        <v>12</v>
      </c>
      <c r="C13" t="s">
        <v>2</v>
      </c>
      <c r="D13" s="1">
        <v>415</v>
      </c>
      <c r="E13" s="15"/>
    </row>
    <row r="14" spans="1:5" x14ac:dyDescent="0.25">
      <c r="A14">
        <v>9</v>
      </c>
      <c r="B14" s="14">
        <v>13</v>
      </c>
      <c r="C14" t="s">
        <v>2</v>
      </c>
      <c r="D14" s="1">
        <v>1045</v>
      </c>
      <c r="E14" s="15"/>
    </row>
    <row r="15" spans="1:5" x14ac:dyDescent="0.25">
      <c r="A15">
        <v>10</v>
      </c>
      <c r="B15" s="14">
        <v>14</v>
      </c>
      <c r="C15" t="s">
        <v>2</v>
      </c>
      <c r="D15" s="1">
        <v>1055</v>
      </c>
      <c r="E15" s="15"/>
    </row>
    <row r="16" spans="1:5" x14ac:dyDescent="0.25">
      <c r="A16" s="3">
        <v>11</v>
      </c>
      <c r="B16" s="10">
        <v>15</v>
      </c>
      <c r="C16" s="11" t="s">
        <v>2</v>
      </c>
      <c r="D16" s="12">
        <v>843</v>
      </c>
      <c r="E16" s="13">
        <f>SUM(D6:D16)</f>
        <v>6719.8099999999995</v>
      </c>
    </row>
    <row r="17" spans="1:5" x14ac:dyDescent="0.25">
      <c r="A17">
        <v>1</v>
      </c>
      <c r="B17" s="6">
        <v>16</v>
      </c>
      <c r="C17" s="7" t="s">
        <v>37</v>
      </c>
      <c r="D17" s="8">
        <v>619</v>
      </c>
      <c r="E17" s="9"/>
    </row>
    <row r="18" spans="1:5" x14ac:dyDescent="0.25">
      <c r="A18">
        <v>2</v>
      </c>
      <c r="B18" s="14">
        <v>17</v>
      </c>
      <c r="C18" t="s">
        <v>37</v>
      </c>
      <c r="D18" s="1">
        <v>891.69</v>
      </c>
      <c r="E18" s="15"/>
    </row>
    <row r="19" spans="1:5" x14ac:dyDescent="0.25">
      <c r="A19">
        <v>3</v>
      </c>
      <c r="B19" s="14">
        <v>18</v>
      </c>
      <c r="C19" t="s">
        <v>37</v>
      </c>
      <c r="D19" s="1">
        <v>1027</v>
      </c>
      <c r="E19" s="15"/>
    </row>
    <row r="20" spans="1:5" x14ac:dyDescent="0.25">
      <c r="A20">
        <v>4</v>
      </c>
      <c r="B20" s="14">
        <v>19</v>
      </c>
      <c r="C20" t="s">
        <v>37</v>
      </c>
      <c r="D20" s="1">
        <v>1197</v>
      </c>
      <c r="E20" s="15"/>
    </row>
    <row r="21" spans="1:5" x14ac:dyDescent="0.25">
      <c r="A21" s="3">
        <v>5</v>
      </c>
      <c r="B21" s="10">
        <v>20</v>
      </c>
      <c r="C21" s="11" t="s">
        <v>37</v>
      </c>
      <c r="D21" s="12">
        <v>157</v>
      </c>
      <c r="E21" s="13">
        <f>SUM(D17:D21)</f>
        <v>3891.69</v>
      </c>
    </row>
    <row r="22" spans="1:5" x14ac:dyDescent="0.25">
      <c r="A22" s="3">
        <v>1</v>
      </c>
      <c r="B22" s="16">
        <v>21</v>
      </c>
      <c r="C22" s="17" t="s">
        <v>187</v>
      </c>
      <c r="D22" s="18">
        <v>680</v>
      </c>
      <c r="E22" s="19">
        <f>SUM(D22)</f>
        <v>680</v>
      </c>
    </row>
    <row r="23" spans="1:5" x14ac:dyDescent="0.25">
      <c r="A23" s="3">
        <v>1</v>
      </c>
      <c r="B23" s="16">
        <v>22</v>
      </c>
      <c r="C23" s="17" t="s">
        <v>232</v>
      </c>
      <c r="D23" s="18">
        <v>281</v>
      </c>
      <c r="E23" s="19">
        <f>SUM(D23)</f>
        <v>281</v>
      </c>
    </row>
    <row r="24" spans="1:5" x14ac:dyDescent="0.25">
      <c r="A24">
        <v>1</v>
      </c>
      <c r="B24" s="6">
        <v>23</v>
      </c>
      <c r="C24" s="7" t="s">
        <v>46</v>
      </c>
      <c r="D24" s="8">
        <v>425.13</v>
      </c>
      <c r="E24" s="9"/>
    </row>
    <row r="25" spans="1:5" x14ac:dyDescent="0.25">
      <c r="A25">
        <v>2</v>
      </c>
      <c r="B25" s="14">
        <v>24</v>
      </c>
      <c r="C25" t="s">
        <v>46</v>
      </c>
      <c r="D25" s="1">
        <v>230</v>
      </c>
      <c r="E25" s="15"/>
    </row>
    <row r="26" spans="1:5" x14ac:dyDescent="0.25">
      <c r="A26">
        <v>3</v>
      </c>
      <c r="B26" s="14">
        <v>25</v>
      </c>
      <c r="C26" t="s">
        <v>46</v>
      </c>
      <c r="D26" s="1">
        <v>649</v>
      </c>
      <c r="E26" s="15"/>
    </row>
    <row r="27" spans="1:5" x14ac:dyDescent="0.25">
      <c r="A27">
        <v>4</v>
      </c>
      <c r="B27" s="14">
        <v>26</v>
      </c>
      <c r="C27" t="s">
        <v>46</v>
      </c>
      <c r="D27" s="1">
        <v>1084</v>
      </c>
      <c r="E27" s="15"/>
    </row>
    <row r="28" spans="1:5" x14ac:dyDescent="0.25">
      <c r="A28">
        <v>5</v>
      </c>
      <c r="B28" s="14">
        <v>27</v>
      </c>
      <c r="C28" t="s">
        <v>46</v>
      </c>
      <c r="D28" s="1">
        <v>619</v>
      </c>
      <c r="E28" s="15"/>
    </row>
    <row r="29" spans="1:5" x14ac:dyDescent="0.25">
      <c r="A29">
        <v>6</v>
      </c>
      <c r="B29" s="14">
        <v>28</v>
      </c>
      <c r="C29" t="s">
        <v>46</v>
      </c>
      <c r="D29" s="1">
        <v>483</v>
      </c>
      <c r="E29" s="15"/>
    </row>
    <row r="30" spans="1:5" x14ac:dyDescent="0.25">
      <c r="A30" s="3">
        <v>7</v>
      </c>
      <c r="B30" s="10">
        <v>29</v>
      </c>
      <c r="C30" s="11" t="s">
        <v>46</v>
      </c>
      <c r="D30" s="12">
        <v>152</v>
      </c>
      <c r="E30" s="13">
        <f>SUM(D24:D30)</f>
        <v>3642.13</v>
      </c>
    </row>
    <row r="31" spans="1:5" x14ac:dyDescent="0.25">
      <c r="A31">
        <v>1</v>
      </c>
      <c r="B31" s="6">
        <v>30</v>
      </c>
      <c r="C31" s="7" t="s">
        <v>21</v>
      </c>
      <c r="D31" s="8">
        <v>435.5</v>
      </c>
      <c r="E31" s="9"/>
    </row>
    <row r="32" spans="1:5" x14ac:dyDescent="0.25">
      <c r="A32">
        <v>2</v>
      </c>
      <c r="B32" s="14">
        <v>31</v>
      </c>
      <c r="C32" t="s">
        <v>21</v>
      </c>
      <c r="D32" s="1">
        <v>295.83999999999997</v>
      </c>
      <c r="E32" s="15"/>
    </row>
    <row r="33" spans="1:5" x14ac:dyDescent="0.25">
      <c r="A33">
        <v>3</v>
      </c>
      <c r="B33" s="14">
        <v>32</v>
      </c>
      <c r="C33" t="s">
        <v>21</v>
      </c>
      <c r="D33" s="1">
        <v>827.5</v>
      </c>
      <c r="E33" s="15"/>
    </row>
    <row r="34" spans="1:5" x14ac:dyDescent="0.25">
      <c r="A34">
        <v>4</v>
      </c>
      <c r="B34" s="14">
        <v>33</v>
      </c>
      <c r="C34" t="s">
        <v>21</v>
      </c>
      <c r="D34" s="1">
        <v>782</v>
      </c>
      <c r="E34" s="15"/>
    </row>
    <row r="35" spans="1:5" x14ac:dyDescent="0.25">
      <c r="A35">
        <v>5</v>
      </c>
      <c r="B35" s="14">
        <v>34</v>
      </c>
      <c r="C35" t="s">
        <v>21</v>
      </c>
      <c r="D35" s="1">
        <v>1459</v>
      </c>
      <c r="E35" s="15"/>
    </row>
    <row r="36" spans="1:5" x14ac:dyDescent="0.25">
      <c r="A36">
        <v>6</v>
      </c>
      <c r="B36" s="14">
        <v>35</v>
      </c>
      <c r="C36" t="s">
        <v>21</v>
      </c>
      <c r="D36" s="1">
        <v>1355</v>
      </c>
      <c r="E36" s="15"/>
    </row>
    <row r="37" spans="1:5" x14ac:dyDescent="0.25">
      <c r="A37">
        <v>7</v>
      </c>
      <c r="B37" s="14">
        <v>36</v>
      </c>
      <c r="C37" t="s">
        <v>21</v>
      </c>
      <c r="D37" s="1">
        <v>1267</v>
      </c>
      <c r="E37" s="15"/>
    </row>
    <row r="38" spans="1:5" x14ac:dyDescent="0.25">
      <c r="A38">
        <v>8</v>
      </c>
      <c r="B38" s="14">
        <v>37</v>
      </c>
      <c r="C38" t="s">
        <v>21</v>
      </c>
      <c r="D38" s="1">
        <v>897</v>
      </c>
      <c r="E38" s="15"/>
    </row>
    <row r="39" spans="1:5" x14ac:dyDescent="0.25">
      <c r="A39">
        <v>9</v>
      </c>
      <c r="B39" s="14">
        <v>38</v>
      </c>
      <c r="C39" t="s">
        <v>21</v>
      </c>
      <c r="D39" s="1">
        <v>542</v>
      </c>
      <c r="E39" s="15"/>
    </row>
    <row r="40" spans="1:5" x14ac:dyDescent="0.25">
      <c r="A40" s="3">
        <v>10</v>
      </c>
      <c r="B40" s="10">
        <v>39</v>
      </c>
      <c r="C40" s="11" t="s">
        <v>21</v>
      </c>
      <c r="D40" s="12">
        <v>136</v>
      </c>
      <c r="E40" s="13">
        <f>SUM(D31:D40)</f>
        <v>7996.84</v>
      </c>
    </row>
    <row r="41" spans="1:5" x14ac:dyDescent="0.25">
      <c r="A41" s="3">
        <v>1</v>
      </c>
      <c r="B41" s="16">
        <v>40</v>
      </c>
      <c r="C41" s="17" t="s">
        <v>162</v>
      </c>
      <c r="D41" s="18">
        <v>334</v>
      </c>
      <c r="E41" s="19">
        <f>SUM(D41)</f>
        <v>334</v>
      </c>
    </row>
    <row r="42" spans="1:5" x14ac:dyDescent="0.25">
      <c r="A42">
        <v>1</v>
      </c>
      <c r="B42" s="6">
        <v>41</v>
      </c>
      <c r="C42" s="7" t="s">
        <v>41</v>
      </c>
      <c r="D42" s="8">
        <v>548.5</v>
      </c>
      <c r="E42" s="9"/>
    </row>
    <row r="43" spans="1:5" x14ac:dyDescent="0.25">
      <c r="A43">
        <v>2</v>
      </c>
      <c r="B43" s="14">
        <v>42</v>
      </c>
      <c r="C43" t="s">
        <v>41</v>
      </c>
      <c r="D43" s="1">
        <v>485.64</v>
      </c>
      <c r="E43" s="15"/>
    </row>
    <row r="44" spans="1:5" x14ac:dyDescent="0.25">
      <c r="A44" s="3">
        <v>3</v>
      </c>
      <c r="B44" s="10">
        <v>43</v>
      </c>
      <c r="C44" s="11" t="s">
        <v>41</v>
      </c>
      <c r="D44" s="12">
        <v>358</v>
      </c>
      <c r="E44" s="13">
        <f>SUM(D42:D44)</f>
        <v>1392.1399999999999</v>
      </c>
    </row>
    <row r="45" spans="1:5" x14ac:dyDescent="0.25">
      <c r="A45">
        <v>1</v>
      </c>
      <c r="B45" s="6">
        <v>44</v>
      </c>
      <c r="C45" s="7" t="s">
        <v>6</v>
      </c>
      <c r="D45" s="8">
        <v>1365.65</v>
      </c>
      <c r="E45" s="9"/>
    </row>
    <row r="46" spans="1:5" x14ac:dyDescent="0.25">
      <c r="A46">
        <v>2</v>
      </c>
      <c r="B46" s="14">
        <v>45</v>
      </c>
      <c r="C46" t="s">
        <v>6</v>
      </c>
      <c r="D46" s="1">
        <v>1264.52</v>
      </c>
      <c r="E46" s="15"/>
    </row>
    <row r="47" spans="1:5" x14ac:dyDescent="0.25">
      <c r="A47">
        <v>3</v>
      </c>
      <c r="B47" s="14">
        <v>46</v>
      </c>
      <c r="C47" t="s">
        <v>6</v>
      </c>
      <c r="D47" s="1">
        <v>1012.42</v>
      </c>
      <c r="E47" s="15"/>
    </row>
    <row r="48" spans="1:5" x14ac:dyDescent="0.25">
      <c r="A48">
        <v>4</v>
      </c>
      <c r="B48" s="14">
        <v>47</v>
      </c>
      <c r="C48" t="s">
        <v>6</v>
      </c>
      <c r="D48" s="1">
        <v>642.5</v>
      </c>
      <c r="E48" s="15"/>
    </row>
    <row r="49" spans="1:5" x14ac:dyDescent="0.25">
      <c r="A49">
        <v>5</v>
      </c>
      <c r="B49" s="14">
        <v>48</v>
      </c>
      <c r="C49" t="s">
        <v>6</v>
      </c>
      <c r="D49" s="1">
        <v>521.52</v>
      </c>
      <c r="E49" s="15"/>
    </row>
    <row r="50" spans="1:5" x14ac:dyDescent="0.25">
      <c r="A50">
        <v>6</v>
      </c>
      <c r="B50" s="14">
        <v>49</v>
      </c>
      <c r="C50" t="s">
        <v>6</v>
      </c>
      <c r="D50" s="1">
        <v>446.11</v>
      </c>
      <c r="E50" s="15"/>
    </row>
    <row r="51" spans="1:5" x14ac:dyDescent="0.25">
      <c r="A51">
        <v>7</v>
      </c>
      <c r="B51" s="14">
        <v>50</v>
      </c>
      <c r="C51" t="s">
        <v>6</v>
      </c>
      <c r="D51" s="1">
        <v>430.99</v>
      </c>
      <c r="E51" s="15"/>
    </row>
    <row r="52" spans="1:5" x14ac:dyDescent="0.25">
      <c r="A52">
        <v>8</v>
      </c>
      <c r="B52" s="14">
        <v>51</v>
      </c>
      <c r="C52" t="s">
        <v>6</v>
      </c>
      <c r="D52" s="1">
        <v>426.88</v>
      </c>
      <c r="E52" s="15"/>
    </row>
    <row r="53" spans="1:5" x14ac:dyDescent="0.25">
      <c r="A53">
        <v>9</v>
      </c>
      <c r="B53" s="14">
        <v>52</v>
      </c>
      <c r="C53" t="s">
        <v>6</v>
      </c>
      <c r="D53" s="1">
        <v>386.5</v>
      </c>
      <c r="E53" s="15"/>
    </row>
    <row r="54" spans="1:5" x14ac:dyDescent="0.25">
      <c r="A54">
        <v>10</v>
      </c>
      <c r="B54" s="14">
        <v>53</v>
      </c>
      <c r="C54" t="s">
        <v>6</v>
      </c>
      <c r="D54" s="1">
        <v>353.75</v>
      </c>
      <c r="E54" s="15"/>
    </row>
    <row r="55" spans="1:5" x14ac:dyDescent="0.25">
      <c r="A55">
        <v>11</v>
      </c>
      <c r="B55" s="14">
        <v>54</v>
      </c>
      <c r="C55" t="s">
        <v>6</v>
      </c>
      <c r="D55" s="1">
        <v>339.01</v>
      </c>
      <c r="E55" s="15"/>
    </row>
    <row r="56" spans="1:5" x14ac:dyDescent="0.25">
      <c r="A56">
        <v>12</v>
      </c>
      <c r="B56" s="14">
        <v>55</v>
      </c>
      <c r="C56" t="s">
        <v>6</v>
      </c>
      <c r="D56" s="1">
        <v>650.32000000000005</v>
      </c>
      <c r="E56" s="15"/>
    </row>
    <row r="57" spans="1:5" x14ac:dyDescent="0.25">
      <c r="A57">
        <v>13</v>
      </c>
      <c r="B57" s="14">
        <v>56</v>
      </c>
      <c r="C57" t="s">
        <v>6</v>
      </c>
      <c r="D57" s="1">
        <v>239.33</v>
      </c>
      <c r="E57" s="15"/>
    </row>
    <row r="58" spans="1:5" x14ac:dyDescent="0.25">
      <c r="A58">
        <v>14</v>
      </c>
      <c r="B58" s="14">
        <v>57</v>
      </c>
      <c r="C58" t="s">
        <v>6</v>
      </c>
      <c r="D58" s="1">
        <v>1316.14</v>
      </c>
      <c r="E58" s="15"/>
    </row>
    <row r="59" spans="1:5" x14ac:dyDescent="0.25">
      <c r="A59">
        <v>15</v>
      </c>
      <c r="B59" s="14">
        <v>58</v>
      </c>
      <c r="C59" t="s">
        <v>6</v>
      </c>
      <c r="D59" s="1">
        <v>883.49</v>
      </c>
      <c r="E59" s="15"/>
    </row>
    <row r="60" spans="1:5" x14ac:dyDescent="0.25">
      <c r="A60">
        <v>16</v>
      </c>
      <c r="B60" s="14">
        <v>59</v>
      </c>
      <c r="C60" t="s">
        <v>6</v>
      </c>
      <c r="D60" s="1">
        <v>711.82</v>
      </c>
      <c r="E60" s="15"/>
    </row>
    <row r="61" spans="1:5" x14ac:dyDescent="0.25">
      <c r="A61">
        <v>17</v>
      </c>
      <c r="B61" s="14">
        <v>60</v>
      </c>
      <c r="C61" t="s">
        <v>6</v>
      </c>
      <c r="D61" s="1">
        <v>438</v>
      </c>
      <c r="E61" s="15"/>
    </row>
    <row r="62" spans="1:5" x14ac:dyDescent="0.25">
      <c r="A62">
        <v>18</v>
      </c>
      <c r="B62" s="14">
        <v>61</v>
      </c>
      <c r="C62" t="s">
        <v>6</v>
      </c>
      <c r="D62" s="1">
        <v>357</v>
      </c>
      <c r="E62" s="15"/>
    </row>
    <row r="63" spans="1:5" x14ac:dyDescent="0.25">
      <c r="A63">
        <v>19</v>
      </c>
      <c r="B63" s="14">
        <v>62</v>
      </c>
      <c r="C63" t="s">
        <v>6</v>
      </c>
      <c r="D63" s="1">
        <v>256.39</v>
      </c>
      <c r="E63" s="15"/>
    </row>
    <row r="64" spans="1:5" x14ac:dyDescent="0.25">
      <c r="A64">
        <v>20</v>
      </c>
      <c r="B64" s="14">
        <v>63</v>
      </c>
      <c r="C64" t="s">
        <v>6</v>
      </c>
      <c r="D64" s="1">
        <v>236</v>
      </c>
      <c r="E64" s="15"/>
    </row>
    <row r="65" spans="1:5" x14ac:dyDescent="0.25">
      <c r="A65">
        <v>21</v>
      </c>
      <c r="B65" s="14">
        <v>64</v>
      </c>
      <c r="C65" t="s">
        <v>6</v>
      </c>
      <c r="D65" s="1">
        <v>166</v>
      </c>
      <c r="E65" s="15"/>
    </row>
    <row r="66" spans="1:5" x14ac:dyDescent="0.25">
      <c r="A66">
        <v>22</v>
      </c>
      <c r="B66" s="14">
        <v>65</v>
      </c>
      <c r="C66" t="s">
        <v>6</v>
      </c>
      <c r="D66" s="1">
        <v>163.05000000000001</v>
      </c>
      <c r="E66" s="15"/>
    </row>
    <row r="67" spans="1:5" x14ac:dyDescent="0.25">
      <c r="A67">
        <v>23</v>
      </c>
      <c r="B67" s="14">
        <v>66</v>
      </c>
      <c r="C67" t="s">
        <v>6</v>
      </c>
      <c r="D67" s="1">
        <v>160</v>
      </c>
      <c r="E67" s="15"/>
    </row>
    <row r="68" spans="1:5" x14ac:dyDescent="0.25">
      <c r="A68">
        <v>24</v>
      </c>
      <c r="B68" s="14">
        <v>67</v>
      </c>
      <c r="C68" t="s">
        <v>6</v>
      </c>
      <c r="D68" s="1">
        <v>790</v>
      </c>
      <c r="E68" s="15"/>
    </row>
    <row r="69" spans="1:5" x14ac:dyDescent="0.25">
      <c r="A69">
        <v>25</v>
      </c>
      <c r="B69" s="14">
        <v>68</v>
      </c>
      <c r="C69" t="s">
        <v>6</v>
      </c>
      <c r="D69" s="1">
        <v>721.33</v>
      </c>
      <c r="E69" s="15"/>
    </row>
    <row r="70" spans="1:5" x14ac:dyDescent="0.25">
      <c r="A70">
        <v>26</v>
      </c>
      <c r="B70" s="14">
        <v>69</v>
      </c>
      <c r="C70" t="s">
        <v>6</v>
      </c>
      <c r="D70" s="1">
        <v>472.43</v>
      </c>
      <c r="E70" s="15"/>
    </row>
    <row r="71" spans="1:5" x14ac:dyDescent="0.25">
      <c r="A71">
        <v>27</v>
      </c>
      <c r="B71" s="14">
        <v>70</v>
      </c>
      <c r="C71" t="s">
        <v>6</v>
      </c>
      <c r="D71" s="1">
        <v>400</v>
      </c>
      <c r="E71" s="15"/>
    </row>
    <row r="72" spans="1:5" x14ac:dyDescent="0.25">
      <c r="A72">
        <v>28</v>
      </c>
      <c r="B72" s="14">
        <v>71</v>
      </c>
      <c r="C72" t="s">
        <v>6</v>
      </c>
      <c r="D72" s="1">
        <v>366.92</v>
      </c>
      <c r="E72" s="15"/>
    </row>
    <row r="73" spans="1:5" x14ac:dyDescent="0.25">
      <c r="A73">
        <v>29</v>
      </c>
      <c r="B73" s="14">
        <v>72</v>
      </c>
      <c r="C73" t="s">
        <v>6</v>
      </c>
      <c r="D73" s="1">
        <v>354</v>
      </c>
      <c r="E73" s="15"/>
    </row>
    <row r="74" spans="1:5" x14ac:dyDescent="0.25">
      <c r="A74">
        <v>30</v>
      </c>
      <c r="B74" s="14">
        <v>73</v>
      </c>
      <c r="C74" t="s">
        <v>6</v>
      </c>
      <c r="D74" s="1">
        <v>328</v>
      </c>
      <c r="E74" s="15"/>
    </row>
    <row r="75" spans="1:5" x14ac:dyDescent="0.25">
      <c r="A75">
        <v>31</v>
      </c>
      <c r="B75" s="14">
        <v>74</v>
      </c>
      <c r="C75" t="s">
        <v>6</v>
      </c>
      <c r="D75" s="1">
        <v>288.12</v>
      </c>
      <c r="E75" s="15"/>
    </row>
    <row r="76" spans="1:5" x14ac:dyDescent="0.25">
      <c r="A76">
        <v>32</v>
      </c>
      <c r="B76" s="14">
        <v>75</v>
      </c>
      <c r="C76" t="s">
        <v>6</v>
      </c>
      <c r="D76" s="1">
        <v>251.33</v>
      </c>
      <c r="E76" s="15"/>
    </row>
    <row r="77" spans="1:5" x14ac:dyDescent="0.25">
      <c r="A77">
        <v>33</v>
      </c>
      <c r="B77" s="14">
        <v>76</v>
      </c>
      <c r="C77" t="s">
        <v>6</v>
      </c>
      <c r="D77" s="1">
        <v>173</v>
      </c>
      <c r="E77" s="15"/>
    </row>
    <row r="78" spans="1:5" x14ac:dyDescent="0.25">
      <c r="A78">
        <v>34</v>
      </c>
      <c r="B78" s="14">
        <v>77</v>
      </c>
      <c r="C78" t="s">
        <v>6</v>
      </c>
      <c r="D78" s="1">
        <v>153</v>
      </c>
      <c r="E78" s="15"/>
    </row>
    <row r="79" spans="1:5" x14ac:dyDescent="0.25">
      <c r="A79">
        <v>35</v>
      </c>
      <c r="B79" s="14">
        <v>78</v>
      </c>
      <c r="C79" t="s">
        <v>6</v>
      </c>
      <c r="D79" s="1">
        <v>1415.37</v>
      </c>
      <c r="E79" s="15"/>
    </row>
    <row r="80" spans="1:5" x14ac:dyDescent="0.25">
      <c r="A80">
        <v>36</v>
      </c>
      <c r="B80" s="14">
        <v>79</v>
      </c>
      <c r="C80" t="s">
        <v>6</v>
      </c>
      <c r="D80" s="1">
        <v>1373.19</v>
      </c>
      <c r="E80" s="15"/>
    </row>
    <row r="81" spans="1:5" x14ac:dyDescent="0.25">
      <c r="A81">
        <v>37</v>
      </c>
      <c r="B81" s="14">
        <v>80</v>
      </c>
      <c r="C81" t="s">
        <v>6</v>
      </c>
      <c r="D81" s="1">
        <v>1336</v>
      </c>
      <c r="E81" s="15"/>
    </row>
    <row r="82" spans="1:5" x14ac:dyDescent="0.25">
      <c r="A82">
        <v>38</v>
      </c>
      <c r="B82" s="14">
        <v>81</v>
      </c>
      <c r="C82" t="s">
        <v>6</v>
      </c>
      <c r="D82" s="1">
        <v>1057.3699999999999</v>
      </c>
      <c r="E82" s="15"/>
    </row>
    <row r="83" spans="1:5" x14ac:dyDescent="0.25">
      <c r="A83">
        <v>39</v>
      </c>
      <c r="B83" s="14">
        <v>82</v>
      </c>
      <c r="C83" t="s">
        <v>6</v>
      </c>
      <c r="D83" s="1">
        <v>921</v>
      </c>
      <c r="E83" s="15"/>
    </row>
    <row r="84" spans="1:5" x14ac:dyDescent="0.25">
      <c r="A84">
        <v>40</v>
      </c>
      <c r="B84" s="14">
        <v>83</v>
      </c>
      <c r="C84" t="s">
        <v>6</v>
      </c>
      <c r="D84" s="1">
        <v>767</v>
      </c>
      <c r="E84" s="15"/>
    </row>
    <row r="85" spans="1:5" x14ac:dyDescent="0.25">
      <c r="A85">
        <v>41</v>
      </c>
      <c r="B85" s="14">
        <v>84</v>
      </c>
      <c r="C85" t="s">
        <v>6</v>
      </c>
      <c r="D85" s="1">
        <v>739</v>
      </c>
      <c r="E85" s="15"/>
    </row>
    <row r="86" spans="1:5" x14ac:dyDescent="0.25">
      <c r="A86">
        <v>42</v>
      </c>
      <c r="B86" s="14">
        <v>85</v>
      </c>
      <c r="C86" t="s">
        <v>6</v>
      </c>
      <c r="D86" s="1">
        <v>659</v>
      </c>
      <c r="E86" s="15"/>
    </row>
    <row r="87" spans="1:5" x14ac:dyDescent="0.25">
      <c r="A87">
        <v>43</v>
      </c>
      <c r="B87" s="14">
        <v>86</v>
      </c>
      <c r="C87" t="s">
        <v>6</v>
      </c>
      <c r="D87" s="1">
        <v>593</v>
      </c>
      <c r="E87" s="15"/>
    </row>
    <row r="88" spans="1:5" x14ac:dyDescent="0.25">
      <c r="A88">
        <v>44</v>
      </c>
      <c r="B88" s="14">
        <v>87</v>
      </c>
      <c r="C88" t="s">
        <v>6</v>
      </c>
      <c r="D88" s="1">
        <v>563</v>
      </c>
      <c r="E88" s="15"/>
    </row>
    <row r="89" spans="1:5" x14ac:dyDescent="0.25">
      <c r="A89">
        <v>45</v>
      </c>
      <c r="B89" s="14">
        <v>88</v>
      </c>
      <c r="C89" t="s">
        <v>6</v>
      </c>
      <c r="D89" s="1">
        <v>465</v>
      </c>
      <c r="E89" s="15"/>
    </row>
    <row r="90" spans="1:5" x14ac:dyDescent="0.25">
      <c r="A90">
        <v>46</v>
      </c>
      <c r="B90" s="14">
        <v>89</v>
      </c>
      <c r="C90" t="s">
        <v>6</v>
      </c>
      <c r="D90" s="1">
        <v>415</v>
      </c>
      <c r="E90" s="15"/>
    </row>
    <row r="91" spans="1:5" x14ac:dyDescent="0.25">
      <c r="A91">
        <v>47</v>
      </c>
      <c r="B91" s="14">
        <v>90</v>
      </c>
      <c r="C91" t="s">
        <v>6</v>
      </c>
      <c r="D91" s="1">
        <v>201</v>
      </c>
      <c r="E91" s="15"/>
    </row>
    <row r="92" spans="1:5" x14ac:dyDescent="0.25">
      <c r="A92">
        <v>48</v>
      </c>
      <c r="B92" s="14">
        <v>91</v>
      </c>
      <c r="C92" t="s">
        <v>6</v>
      </c>
      <c r="D92" s="1">
        <v>930</v>
      </c>
      <c r="E92" s="15"/>
    </row>
    <row r="93" spans="1:5" x14ac:dyDescent="0.25">
      <c r="A93">
        <v>49</v>
      </c>
      <c r="B93" s="14">
        <v>92</v>
      </c>
      <c r="C93" t="s">
        <v>6</v>
      </c>
      <c r="D93" s="1">
        <v>382</v>
      </c>
      <c r="E93" s="15"/>
    </row>
    <row r="94" spans="1:5" x14ac:dyDescent="0.25">
      <c r="A94">
        <v>50</v>
      </c>
      <c r="B94" s="14">
        <v>93</v>
      </c>
      <c r="C94" t="s">
        <v>6</v>
      </c>
      <c r="D94" s="1">
        <v>252</v>
      </c>
      <c r="E94" s="15"/>
    </row>
    <row r="95" spans="1:5" x14ac:dyDescent="0.25">
      <c r="A95">
        <v>51</v>
      </c>
      <c r="B95" s="14">
        <v>94</v>
      </c>
      <c r="C95" t="s">
        <v>6</v>
      </c>
      <c r="D95" s="1">
        <v>180</v>
      </c>
      <c r="E95" s="15"/>
    </row>
    <row r="96" spans="1:5" x14ac:dyDescent="0.25">
      <c r="A96">
        <v>52</v>
      </c>
      <c r="B96" s="14">
        <v>95</v>
      </c>
      <c r="C96" t="s">
        <v>6</v>
      </c>
      <c r="D96" s="1">
        <v>155</v>
      </c>
      <c r="E96" s="15"/>
    </row>
    <row r="97" spans="1:5" x14ac:dyDescent="0.25">
      <c r="A97">
        <v>53</v>
      </c>
      <c r="B97" s="14">
        <v>96</v>
      </c>
      <c r="C97" t="s">
        <v>6</v>
      </c>
      <c r="D97" s="1">
        <v>130</v>
      </c>
      <c r="E97" s="15"/>
    </row>
    <row r="98" spans="1:5" x14ac:dyDescent="0.25">
      <c r="A98">
        <v>54</v>
      </c>
      <c r="B98" s="14">
        <v>97</v>
      </c>
      <c r="C98" t="s">
        <v>6</v>
      </c>
      <c r="D98" s="1">
        <v>127</v>
      </c>
      <c r="E98" s="15"/>
    </row>
    <row r="99" spans="1:5" x14ac:dyDescent="0.25">
      <c r="A99">
        <v>55</v>
      </c>
      <c r="B99" s="14">
        <v>98</v>
      </c>
      <c r="C99" t="s">
        <v>6</v>
      </c>
      <c r="D99" s="1">
        <v>111</v>
      </c>
      <c r="E99" s="15"/>
    </row>
    <row r="100" spans="1:5" x14ac:dyDescent="0.25">
      <c r="A100">
        <v>56</v>
      </c>
      <c r="B100" s="14">
        <v>99</v>
      </c>
      <c r="C100" t="s">
        <v>6</v>
      </c>
      <c r="D100" s="1">
        <v>108</v>
      </c>
      <c r="E100" s="15"/>
    </row>
    <row r="101" spans="1:5" x14ac:dyDescent="0.25">
      <c r="A101">
        <v>57</v>
      </c>
      <c r="B101" s="14">
        <v>100</v>
      </c>
      <c r="C101" t="s">
        <v>6</v>
      </c>
      <c r="D101" s="1">
        <v>1296</v>
      </c>
      <c r="E101" s="15"/>
    </row>
    <row r="102" spans="1:5" x14ac:dyDescent="0.25">
      <c r="A102">
        <v>58</v>
      </c>
      <c r="B102" s="14">
        <v>101</v>
      </c>
      <c r="C102" t="s">
        <v>6</v>
      </c>
      <c r="D102" s="1">
        <v>1295</v>
      </c>
      <c r="E102" s="15"/>
    </row>
    <row r="103" spans="1:5" x14ac:dyDescent="0.25">
      <c r="A103">
        <v>59</v>
      </c>
      <c r="B103" s="14">
        <v>102</v>
      </c>
      <c r="C103" t="s">
        <v>6</v>
      </c>
      <c r="D103" s="1">
        <v>1196</v>
      </c>
      <c r="E103" s="15"/>
    </row>
    <row r="104" spans="1:5" x14ac:dyDescent="0.25">
      <c r="A104">
        <v>60</v>
      </c>
      <c r="B104" s="14">
        <v>103</v>
      </c>
      <c r="C104" t="s">
        <v>6</v>
      </c>
      <c r="D104" s="1">
        <v>988</v>
      </c>
      <c r="E104" s="15"/>
    </row>
    <row r="105" spans="1:5" x14ac:dyDescent="0.25">
      <c r="A105">
        <v>61</v>
      </c>
      <c r="B105" s="14">
        <v>104</v>
      </c>
      <c r="C105" t="s">
        <v>6</v>
      </c>
      <c r="D105" s="1">
        <v>955</v>
      </c>
      <c r="E105" s="15"/>
    </row>
    <row r="106" spans="1:5" x14ac:dyDescent="0.25">
      <c r="A106">
        <v>62</v>
      </c>
      <c r="B106" s="14">
        <v>105</v>
      </c>
      <c r="C106" t="s">
        <v>6</v>
      </c>
      <c r="D106" s="1">
        <v>760</v>
      </c>
      <c r="E106" s="15"/>
    </row>
    <row r="107" spans="1:5" x14ac:dyDescent="0.25">
      <c r="A107">
        <v>63</v>
      </c>
      <c r="B107" s="14">
        <v>106</v>
      </c>
      <c r="C107" t="s">
        <v>6</v>
      </c>
      <c r="D107" s="1">
        <v>717</v>
      </c>
      <c r="E107" s="15"/>
    </row>
    <row r="108" spans="1:5" x14ac:dyDescent="0.25">
      <c r="A108">
        <v>64</v>
      </c>
      <c r="B108" s="14">
        <v>107</v>
      </c>
      <c r="C108" t="s">
        <v>6</v>
      </c>
      <c r="D108" s="1">
        <v>696</v>
      </c>
      <c r="E108" s="15"/>
    </row>
    <row r="109" spans="1:5" x14ac:dyDescent="0.25">
      <c r="A109">
        <v>65</v>
      </c>
      <c r="B109" s="14">
        <v>108</v>
      </c>
      <c r="C109" t="s">
        <v>6</v>
      </c>
      <c r="D109" s="1">
        <v>464</v>
      </c>
      <c r="E109" s="15"/>
    </row>
    <row r="110" spans="1:5" x14ac:dyDescent="0.25">
      <c r="A110">
        <v>66</v>
      </c>
      <c r="B110" s="14">
        <v>109</v>
      </c>
      <c r="C110" t="s">
        <v>6</v>
      </c>
      <c r="D110" s="1">
        <v>464</v>
      </c>
      <c r="E110" s="15"/>
    </row>
    <row r="111" spans="1:5" x14ac:dyDescent="0.25">
      <c r="A111">
        <v>67</v>
      </c>
      <c r="B111" s="14">
        <v>110</v>
      </c>
      <c r="C111" t="s">
        <v>6</v>
      </c>
      <c r="D111" s="1">
        <v>362</v>
      </c>
      <c r="E111" s="15"/>
    </row>
    <row r="112" spans="1:5" x14ac:dyDescent="0.25">
      <c r="A112">
        <v>68</v>
      </c>
      <c r="B112" s="14">
        <v>111</v>
      </c>
      <c r="C112" t="s">
        <v>6</v>
      </c>
      <c r="D112" s="1">
        <v>241</v>
      </c>
      <c r="E112" s="15"/>
    </row>
    <row r="113" spans="1:5" x14ac:dyDescent="0.25">
      <c r="A113">
        <v>69</v>
      </c>
      <c r="B113" s="14">
        <v>112</v>
      </c>
      <c r="C113" t="s">
        <v>6</v>
      </c>
      <c r="D113" s="1">
        <v>212</v>
      </c>
      <c r="E113" s="15"/>
    </row>
    <row r="114" spans="1:5" x14ac:dyDescent="0.25">
      <c r="A114">
        <v>70</v>
      </c>
      <c r="B114" s="14">
        <v>113</v>
      </c>
      <c r="C114" t="s">
        <v>6</v>
      </c>
      <c r="D114" s="1">
        <v>205</v>
      </c>
      <c r="E114" s="15"/>
    </row>
    <row r="115" spans="1:5" x14ac:dyDescent="0.25">
      <c r="A115">
        <v>71</v>
      </c>
      <c r="B115" s="14">
        <v>114</v>
      </c>
      <c r="C115" t="s">
        <v>6</v>
      </c>
      <c r="D115" s="1">
        <v>1320</v>
      </c>
      <c r="E115" s="15"/>
    </row>
    <row r="116" spans="1:5" x14ac:dyDescent="0.25">
      <c r="A116">
        <v>72</v>
      </c>
      <c r="B116" s="14">
        <v>115</v>
      </c>
      <c r="C116" t="s">
        <v>6</v>
      </c>
      <c r="D116" s="1">
        <v>1055</v>
      </c>
      <c r="E116" s="15"/>
    </row>
    <row r="117" spans="1:5" x14ac:dyDescent="0.25">
      <c r="A117">
        <v>73</v>
      </c>
      <c r="B117" s="14">
        <v>116</v>
      </c>
      <c r="C117" t="s">
        <v>6</v>
      </c>
      <c r="D117" s="1">
        <v>1037</v>
      </c>
      <c r="E117" s="15"/>
    </row>
    <row r="118" spans="1:5" x14ac:dyDescent="0.25">
      <c r="A118">
        <v>74</v>
      </c>
      <c r="B118" s="14">
        <v>117</v>
      </c>
      <c r="C118" t="s">
        <v>6</v>
      </c>
      <c r="D118" s="1">
        <v>953</v>
      </c>
      <c r="E118" s="15"/>
    </row>
    <row r="119" spans="1:5" x14ac:dyDescent="0.25">
      <c r="A119">
        <v>75</v>
      </c>
      <c r="B119" s="14">
        <v>118</v>
      </c>
      <c r="C119" t="s">
        <v>6</v>
      </c>
      <c r="D119" s="1">
        <v>889</v>
      </c>
      <c r="E119" s="15"/>
    </row>
    <row r="120" spans="1:5" x14ac:dyDescent="0.25">
      <c r="A120">
        <v>76</v>
      </c>
      <c r="B120" s="14">
        <v>119</v>
      </c>
      <c r="C120" t="s">
        <v>6</v>
      </c>
      <c r="D120" s="1">
        <v>844</v>
      </c>
      <c r="E120" s="15"/>
    </row>
    <row r="121" spans="1:5" x14ac:dyDescent="0.25">
      <c r="A121">
        <v>77</v>
      </c>
      <c r="B121" s="14">
        <v>120</v>
      </c>
      <c r="C121" t="s">
        <v>6</v>
      </c>
      <c r="D121" s="1">
        <v>765</v>
      </c>
      <c r="E121" s="15"/>
    </row>
    <row r="122" spans="1:5" x14ac:dyDescent="0.25">
      <c r="A122">
        <v>78</v>
      </c>
      <c r="B122" s="14">
        <v>121</v>
      </c>
      <c r="C122" t="s">
        <v>6</v>
      </c>
      <c r="D122" s="1">
        <v>617</v>
      </c>
      <c r="E122" s="15"/>
    </row>
    <row r="123" spans="1:5" x14ac:dyDescent="0.25">
      <c r="A123">
        <v>79</v>
      </c>
      <c r="B123" s="14">
        <v>122</v>
      </c>
      <c r="C123" t="s">
        <v>6</v>
      </c>
      <c r="D123" s="1">
        <v>584</v>
      </c>
      <c r="E123" s="15"/>
    </row>
    <row r="124" spans="1:5" x14ac:dyDescent="0.25">
      <c r="A124">
        <v>80</v>
      </c>
      <c r="B124" s="14">
        <v>123</v>
      </c>
      <c r="C124" t="s">
        <v>6</v>
      </c>
      <c r="D124" s="1">
        <v>533</v>
      </c>
      <c r="E124" s="15"/>
    </row>
    <row r="125" spans="1:5" x14ac:dyDescent="0.25">
      <c r="A125">
        <v>81</v>
      </c>
      <c r="B125" s="14">
        <v>124</v>
      </c>
      <c r="C125" t="s">
        <v>6</v>
      </c>
      <c r="D125" s="1">
        <v>479</v>
      </c>
      <c r="E125" s="15"/>
    </row>
    <row r="126" spans="1:5" x14ac:dyDescent="0.25">
      <c r="A126">
        <v>82</v>
      </c>
      <c r="B126" s="14">
        <v>125</v>
      </c>
      <c r="C126" t="s">
        <v>6</v>
      </c>
      <c r="D126" s="1">
        <v>404</v>
      </c>
      <c r="E126" s="15"/>
    </row>
    <row r="127" spans="1:5" x14ac:dyDescent="0.25">
      <c r="A127">
        <v>83</v>
      </c>
      <c r="B127" s="14">
        <v>126</v>
      </c>
      <c r="C127" t="s">
        <v>6</v>
      </c>
      <c r="D127" s="1">
        <v>318</v>
      </c>
      <c r="E127" s="15"/>
    </row>
    <row r="128" spans="1:5" x14ac:dyDescent="0.25">
      <c r="A128">
        <v>84</v>
      </c>
      <c r="B128" s="14">
        <v>127</v>
      </c>
      <c r="C128" t="s">
        <v>6</v>
      </c>
      <c r="D128" s="1">
        <v>270</v>
      </c>
      <c r="E128" s="15"/>
    </row>
    <row r="129" spans="1:5" x14ac:dyDescent="0.25">
      <c r="A129">
        <v>85</v>
      </c>
      <c r="B129" s="14">
        <v>128</v>
      </c>
      <c r="C129" t="s">
        <v>6</v>
      </c>
      <c r="D129" s="1">
        <v>187</v>
      </c>
      <c r="E129" s="15"/>
    </row>
    <row r="130" spans="1:5" x14ac:dyDescent="0.25">
      <c r="A130">
        <v>86</v>
      </c>
      <c r="B130" s="14">
        <v>129</v>
      </c>
      <c r="C130" t="s">
        <v>6</v>
      </c>
      <c r="D130" s="1">
        <v>183</v>
      </c>
      <c r="E130" s="15"/>
    </row>
    <row r="131" spans="1:5" x14ac:dyDescent="0.25">
      <c r="A131">
        <v>87</v>
      </c>
      <c r="B131" s="14">
        <v>130</v>
      </c>
      <c r="C131" t="s">
        <v>6</v>
      </c>
      <c r="D131" s="1">
        <v>164</v>
      </c>
      <c r="E131" s="15"/>
    </row>
    <row r="132" spans="1:5" x14ac:dyDescent="0.25">
      <c r="A132">
        <v>88</v>
      </c>
      <c r="B132" s="14">
        <v>131</v>
      </c>
      <c r="C132" t="s">
        <v>6</v>
      </c>
      <c r="D132" s="1">
        <v>141</v>
      </c>
      <c r="E132" s="15"/>
    </row>
    <row r="133" spans="1:5" x14ac:dyDescent="0.25">
      <c r="A133">
        <v>89</v>
      </c>
      <c r="B133" s="14">
        <v>132</v>
      </c>
      <c r="C133" t="s">
        <v>6</v>
      </c>
      <c r="D133" s="1">
        <v>318</v>
      </c>
      <c r="E133" s="15"/>
    </row>
    <row r="134" spans="1:5" x14ac:dyDescent="0.25">
      <c r="A134">
        <v>90</v>
      </c>
      <c r="B134" s="14">
        <v>133</v>
      </c>
      <c r="C134" t="s">
        <v>6</v>
      </c>
      <c r="D134" s="1">
        <v>231</v>
      </c>
      <c r="E134" s="15"/>
    </row>
    <row r="135" spans="1:5" x14ac:dyDescent="0.25">
      <c r="A135">
        <v>91</v>
      </c>
      <c r="B135" s="14">
        <v>134</v>
      </c>
      <c r="C135" t="s">
        <v>6</v>
      </c>
      <c r="D135" s="1">
        <v>105</v>
      </c>
      <c r="E135" s="15"/>
    </row>
    <row r="136" spans="1:5" x14ac:dyDescent="0.25">
      <c r="A136" s="3">
        <v>92</v>
      </c>
      <c r="B136" s="10">
        <v>135</v>
      </c>
      <c r="C136" s="11" t="s">
        <v>6</v>
      </c>
      <c r="D136" s="12">
        <v>349</v>
      </c>
      <c r="E136" s="13">
        <f>SUM(D45:D136)</f>
        <v>51542.45</v>
      </c>
    </row>
    <row r="137" spans="1:5" x14ac:dyDescent="0.25">
      <c r="A137">
        <v>1</v>
      </c>
      <c r="B137" s="6">
        <v>136</v>
      </c>
      <c r="C137" s="7" t="s">
        <v>108</v>
      </c>
      <c r="D137" s="8">
        <v>608.33000000000004</v>
      </c>
      <c r="E137" s="9"/>
    </row>
    <row r="138" spans="1:5" x14ac:dyDescent="0.25">
      <c r="A138" s="3">
        <v>2</v>
      </c>
      <c r="B138" s="10">
        <v>137</v>
      </c>
      <c r="C138" s="11" t="s">
        <v>108</v>
      </c>
      <c r="D138" s="12">
        <v>157</v>
      </c>
      <c r="E138" s="13">
        <f>SUM(D137:D138)</f>
        <v>765.33</v>
      </c>
    </row>
    <row r="139" spans="1:5" x14ac:dyDescent="0.25">
      <c r="A139">
        <v>1</v>
      </c>
      <c r="B139" s="6">
        <v>138</v>
      </c>
      <c r="C139" s="7" t="s">
        <v>49</v>
      </c>
      <c r="D139" s="8">
        <v>387.78</v>
      </c>
      <c r="E139" s="9"/>
    </row>
    <row r="140" spans="1:5" x14ac:dyDescent="0.25">
      <c r="A140">
        <v>2</v>
      </c>
      <c r="B140" s="14">
        <v>139</v>
      </c>
      <c r="C140" t="s">
        <v>49</v>
      </c>
      <c r="D140" s="1">
        <v>1049</v>
      </c>
      <c r="E140" s="15"/>
    </row>
    <row r="141" spans="1:5" x14ac:dyDescent="0.25">
      <c r="A141">
        <v>3</v>
      </c>
      <c r="B141" s="14">
        <v>140</v>
      </c>
      <c r="C141" t="s">
        <v>49</v>
      </c>
      <c r="D141" s="1">
        <v>756</v>
      </c>
      <c r="E141" s="15"/>
    </row>
    <row r="142" spans="1:5" x14ac:dyDescent="0.25">
      <c r="A142" s="3">
        <v>4</v>
      </c>
      <c r="B142" s="10">
        <v>141</v>
      </c>
      <c r="C142" s="11" t="s">
        <v>49</v>
      </c>
      <c r="D142" s="12">
        <v>624</v>
      </c>
      <c r="E142" s="13">
        <f>SUM(D139:D142)</f>
        <v>2816.7799999999997</v>
      </c>
    </row>
    <row r="143" spans="1:5" x14ac:dyDescent="0.25">
      <c r="A143">
        <v>1</v>
      </c>
      <c r="B143" s="6">
        <v>142</v>
      </c>
      <c r="C143" s="7" t="s">
        <v>11</v>
      </c>
      <c r="D143" s="8">
        <v>1029.21</v>
      </c>
      <c r="E143" s="9"/>
    </row>
    <row r="144" spans="1:5" x14ac:dyDescent="0.25">
      <c r="A144">
        <v>2</v>
      </c>
      <c r="B144" s="14">
        <v>143</v>
      </c>
      <c r="C144" t="s">
        <v>11</v>
      </c>
      <c r="D144" s="1">
        <v>341.45</v>
      </c>
      <c r="E144" s="15"/>
    </row>
    <row r="145" spans="1:5" x14ac:dyDescent="0.25">
      <c r="A145">
        <v>3</v>
      </c>
      <c r="B145" s="14">
        <v>144</v>
      </c>
      <c r="C145" t="s">
        <v>11</v>
      </c>
      <c r="D145" s="1">
        <v>792.33</v>
      </c>
      <c r="E145" s="15"/>
    </row>
    <row r="146" spans="1:5" x14ac:dyDescent="0.25">
      <c r="A146">
        <v>4</v>
      </c>
      <c r="B146" s="14">
        <v>145</v>
      </c>
      <c r="C146" t="s">
        <v>11</v>
      </c>
      <c r="D146" s="1">
        <v>628.65</v>
      </c>
      <c r="E146" s="15"/>
    </row>
    <row r="147" spans="1:5" x14ac:dyDescent="0.25">
      <c r="A147">
        <v>5</v>
      </c>
      <c r="B147" s="14">
        <v>146</v>
      </c>
      <c r="C147" t="s">
        <v>11</v>
      </c>
      <c r="D147" s="1">
        <v>624.46</v>
      </c>
      <c r="E147" s="15"/>
    </row>
    <row r="148" spans="1:5" x14ac:dyDescent="0.25">
      <c r="A148">
        <v>6</v>
      </c>
      <c r="B148" s="14">
        <v>147</v>
      </c>
      <c r="C148" t="s">
        <v>11</v>
      </c>
      <c r="D148" s="1">
        <v>354.14</v>
      </c>
      <c r="E148" s="15"/>
    </row>
    <row r="149" spans="1:5" x14ac:dyDescent="0.25">
      <c r="A149">
        <v>7</v>
      </c>
      <c r="B149" s="14">
        <v>148</v>
      </c>
      <c r="C149" t="s">
        <v>11</v>
      </c>
      <c r="D149" s="1">
        <v>805.99</v>
      </c>
      <c r="E149" s="15"/>
    </row>
    <row r="150" spans="1:5" x14ac:dyDescent="0.25">
      <c r="A150">
        <v>8</v>
      </c>
      <c r="B150" s="14">
        <v>149</v>
      </c>
      <c r="C150" t="s">
        <v>11</v>
      </c>
      <c r="D150" s="1">
        <v>750.51</v>
      </c>
      <c r="E150" s="15"/>
    </row>
    <row r="151" spans="1:5" x14ac:dyDescent="0.25">
      <c r="A151">
        <v>9</v>
      </c>
      <c r="B151" s="14">
        <v>150</v>
      </c>
      <c r="C151" t="s">
        <v>11</v>
      </c>
      <c r="D151" s="1">
        <v>165</v>
      </c>
      <c r="E151" s="15"/>
    </row>
    <row r="152" spans="1:5" x14ac:dyDescent="0.25">
      <c r="A152">
        <v>10</v>
      </c>
      <c r="B152" s="14">
        <v>151</v>
      </c>
      <c r="C152" t="s">
        <v>11</v>
      </c>
      <c r="D152" s="1">
        <v>123</v>
      </c>
      <c r="E152" s="15"/>
    </row>
    <row r="153" spans="1:5" x14ac:dyDescent="0.25">
      <c r="A153">
        <v>11</v>
      </c>
      <c r="B153" s="14">
        <v>152</v>
      </c>
      <c r="C153" t="s">
        <v>11</v>
      </c>
      <c r="D153" s="1">
        <v>511.38</v>
      </c>
      <c r="E153" s="15"/>
    </row>
    <row r="154" spans="1:5" x14ac:dyDescent="0.25">
      <c r="A154">
        <v>12</v>
      </c>
      <c r="B154" s="14">
        <v>153</v>
      </c>
      <c r="C154" t="s">
        <v>11</v>
      </c>
      <c r="D154" s="1">
        <v>302</v>
      </c>
      <c r="E154" s="15"/>
    </row>
    <row r="155" spans="1:5" x14ac:dyDescent="0.25">
      <c r="A155">
        <v>13</v>
      </c>
      <c r="B155" s="14">
        <v>154</v>
      </c>
      <c r="C155" t="s">
        <v>11</v>
      </c>
      <c r="D155" s="1">
        <v>629</v>
      </c>
      <c r="E155" s="15"/>
    </row>
    <row r="156" spans="1:5" x14ac:dyDescent="0.25">
      <c r="A156">
        <v>14</v>
      </c>
      <c r="B156" s="14">
        <v>155</v>
      </c>
      <c r="C156" t="s">
        <v>11</v>
      </c>
      <c r="D156" s="1">
        <v>479</v>
      </c>
      <c r="E156" s="15"/>
    </row>
    <row r="157" spans="1:5" x14ac:dyDescent="0.25">
      <c r="A157">
        <v>15</v>
      </c>
      <c r="B157" s="14">
        <v>156</v>
      </c>
      <c r="C157" t="s">
        <v>11</v>
      </c>
      <c r="D157" s="1">
        <v>839</v>
      </c>
      <c r="E157" s="15"/>
    </row>
    <row r="158" spans="1:5" x14ac:dyDescent="0.25">
      <c r="A158">
        <v>16</v>
      </c>
      <c r="B158" s="14">
        <v>157</v>
      </c>
      <c r="C158" t="s">
        <v>11</v>
      </c>
      <c r="D158" s="1">
        <v>1491</v>
      </c>
      <c r="E158" s="15"/>
    </row>
    <row r="159" spans="1:5" x14ac:dyDescent="0.25">
      <c r="A159">
        <v>17</v>
      </c>
      <c r="B159" s="14">
        <v>158</v>
      </c>
      <c r="C159" t="s">
        <v>11</v>
      </c>
      <c r="D159" s="1">
        <v>1113</v>
      </c>
      <c r="E159" s="15"/>
    </row>
    <row r="160" spans="1:5" x14ac:dyDescent="0.25">
      <c r="A160">
        <v>18</v>
      </c>
      <c r="B160" s="14">
        <v>159</v>
      </c>
      <c r="C160" t="s">
        <v>11</v>
      </c>
      <c r="D160" s="1">
        <v>488</v>
      </c>
      <c r="E160" s="15"/>
    </row>
    <row r="161" spans="1:5" x14ac:dyDescent="0.25">
      <c r="A161">
        <v>19</v>
      </c>
      <c r="B161" s="14">
        <v>160</v>
      </c>
      <c r="C161" t="s">
        <v>11</v>
      </c>
      <c r="D161" s="1">
        <v>106</v>
      </c>
      <c r="E161" s="15"/>
    </row>
    <row r="162" spans="1:5" x14ac:dyDescent="0.25">
      <c r="A162">
        <v>20</v>
      </c>
      <c r="B162" s="14">
        <v>161</v>
      </c>
      <c r="C162" t="s">
        <v>11</v>
      </c>
      <c r="D162" s="1">
        <v>115</v>
      </c>
      <c r="E162" s="15"/>
    </row>
    <row r="163" spans="1:5" x14ac:dyDescent="0.25">
      <c r="A163" s="3">
        <v>21</v>
      </c>
      <c r="B163" s="10">
        <v>162</v>
      </c>
      <c r="C163" s="11" t="s">
        <v>11</v>
      </c>
      <c r="D163" s="12">
        <v>90</v>
      </c>
      <c r="E163" s="13">
        <f>SUM(D143:D163)</f>
        <v>11778.12</v>
      </c>
    </row>
    <row r="165" spans="1:5" x14ac:dyDescent="0.25">
      <c r="D165" s="2">
        <f>SUM(D2:D164)</f>
        <v>93631.290000000023</v>
      </c>
      <c r="E165" s="2">
        <f>SUM(E2:E164)</f>
        <v>93631.29</v>
      </c>
    </row>
  </sheetData>
  <sortState xmlns:xlrd2="http://schemas.microsoft.com/office/spreadsheetml/2017/richdata2" ref="B2:D163">
    <sortCondition ref="C2:C1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B625-539F-4BC3-BC36-440E73BBB96A}">
  <dimension ref="A1:D17"/>
  <sheetViews>
    <sheetView workbookViewId="0">
      <selection activeCell="D18" sqref="D18"/>
    </sheetView>
  </sheetViews>
  <sheetFormatPr defaultRowHeight="15" x14ac:dyDescent="0.25"/>
  <cols>
    <col min="2" max="2" width="12.28515625" bestFit="1" customWidth="1"/>
  </cols>
  <sheetData>
    <row r="1" spans="1:4" x14ac:dyDescent="0.25">
      <c r="C1" s="4" t="s">
        <v>254</v>
      </c>
    </row>
    <row r="2" spans="1:4" x14ac:dyDescent="0.25">
      <c r="A2" s="3">
        <v>1</v>
      </c>
      <c r="B2" t="s">
        <v>157</v>
      </c>
      <c r="C2" s="1">
        <v>895</v>
      </c>
      <c r="D2">
        <f>C2/$C$17</f>
        <v>9.5587703640524456E-3</v>
      </c>
    </row>
    <row r="3" spans="1:4" x14ac:dyDescent="0.25">
      <c r="A3" s="3">
        <v>2</v>
      </c>
      <c r="B3" t="s">
        <v>189</v>
      </c>
      <c r="C3" s="1">
        <v>896</v>
      </c>
      <c r="D3">
        <f t="shared" ref="D3:D15" si="0">C3/$C$17</f>
        <v>9.5694505544033411E-3</v>
      </c>
    </row>
    <row r="4" spans="1:4" x14ac:dyDescent="0.25">
      <c r="A4" s="3">
        <v>3</v>
      </c>
      <c r="B4" t="s">
        <v>2</v>
      </c>
      <c r="C4" s="1">
        <v>6719.8099999999995</v>
      </c>
      <c r="D4">
        <f t="shared" si="0"/>
        <v>7.1768849921858391E-2</v>
      </c>
    </row>
    <row r="5" spans="1:4" x14ac:dyDescent="0.25">
      <c r="A5" s="3">
        <v>4</v>
      </c>
      <c r="B5" t="s">
        <v>37</v>
      </c>
      <c r="C5" s="1">
        <v>3891.69</v>
      </c>
      <c r="D5">
        <f t="shared" si="0"/>
        <v>4.156398998668074E-2</v>
      </c>
    </row>
    <row r="6" spans="1:4" x14ac:dyDescent="0.25">
      <c r="A6" s="3">
        <v>5</v>
      </c>
      <c r="B6" t="s">
        <v>187</v>
      </c>
      <c r="C6" s="1">
        <v>680</v>
      </c>
      <c r="D6">
        <f t="shared" si="0"/>
        <v>7.2625294386096792E-3</v>
      </c>
    </row>
    <row r="7" spans="1:4" x14ac:dyDescent="0.25">
      <c r="A7" s="3">
        <v>6</v>
      </c>
      <c r="B7" t="s">
        <v>232</v>
      </c>
      <c r="C7" s="1">
        <v>281</v>
      </c>
      <c r="D7">
        <f t="shared" si="0"/>
        <v>3.001133488601941E-3</v>
      </c>
    </row>
    <row r="8" spans="1:4" x14ac:dyDescent="0.25">
      <c r="A8" s="3">
        <v>7</v>
      </c>
      <c r="B8" t="s">
        <v>46</v>
      </c>
      <c r="C8" s="1">
        <v>3642.13</v>
      </c>
      <c r="D8">
        <f t="shared" si="0"/>
        <v>3.889864168271099E-2</v>
      </c>
    </row>
    <row r="9" spans="1:4" x14ac:dyDescent="0.25">
      <c r="A9" s="3">
        <v>8</v>
      </c>
      <c r="B9" t="s">
        <v>21</v>
      </c>
      <c r="C9" s="1">
        <v>7996.84</v>
      </c>
      <c r="D9">
        <f t="shared" si="0"/>
        <v>8.5407773405663856E-2</v>
      </c>
    </row>
    <row r="10" spans="1:4" x14ac:dyDescent="0.25">
      <c r="A10" s="3">
        <v>9</v>
      </c>
      <c r="B10" t="s">
        <v>162</v>
      </c>
      <c r="C10" s="1">
        <v>334</v>
      </c>
      <c r="D10">
        <f t="shared" si="0"/>
        <v>3.5671835771994599E-3</v>
      </c>
    </row>
    <row r="11" spans="1:4" x14ac:dyDescent="0.25">
      <c r="A11" s="3">
        <v>10</v>
      </c>
      <c r="B11" t="s">
        <v>41</v>
      </c>
      <c r="C11" s="1">
        <v>1392.1399999999999</v>
      </c>
      <c r="D11">
        <f t="shared" si="0"/>
        <v>1.4868320195097174E-2</v>
      </c>
    </row>
    <row r="12" spans="1:4" x14ac:dyDescent="0.25">
      <c r="A12" s="3">
        <v>11</v>
      </c>
      <c r="B12" t="s">
        <v>6</v>
      </c>
      <c r="C12" s="1">
        <v>51542.45</v>
      </c>
      <c r="D12">
        <f t="shared" si="0"/>
        <v>0.55048317715156969</v>
      </c>
    </row>
    <row r="13" spans="1:4" x14ac:dyDescent="0.25">
      <c r="A13" s="3">
        <v>12</v>
      </c>
      <c r="B13" t="s">
        <v>108</v>
      </c>
      <c r="C13" s="1">
        <v>765.33</v>
      </c>
      <c r="D13">
        <f t="shared" si="0"/>
        <v>8.1738700812516857E-3</v>
      </c>
    </row>
    <row r="14" spans="1:4" x14ac:dyDescent="0.25">
      <c r="A14" s="3">
        <v>13</v>
      </c>
      <c r="B14" t="s">
        <v>49</v>
      </c>
      <c r="C14" s="1">
        <v>2816.7799999999997</v>
      </c>
      <c r="D14">
        <f t="shared" si="0"/>
        <v>3.0083746576598486E-2</v>
      </c>
    </row>
    <row r="15" spans="1:4" x14ac:dyDescent="0.25">
      <c r="A15" s="3">
        <v>14</v>
      </c>
      <c r="B15" t="s">
        <v>11</v>
      </c>
      <c r="C15" s="1">
        <v>11778.12</v>
      </c>
      <c r="D15">
        <f t="shared" si="0"/>
        <v>0.12579256357570212</v>
      </c>
    </row>
    <row r="17" spans="3:4" x14ac:dyDescent="0.25">
      <c r="C17" s="2">
        <v>93631.29</v>
      </c>
      <c r="D17">
        <f>SUM(D2:D15)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9B9A-56C4-481E-BEA3-8B1E45DE4FD7}">
  <dimension ref="A1:D31"/>
  <sheetViews>
    <sheetView workbookViewId="0">
      <selection activeCell="K22" sqref="K22"/>
    </sheetView>
  </sheetViews>
  <sheetFormatPr defaultRowHeight="15" x14ac:dyDescent="0.25"/>
  <cols>
    <col min="2" max="2" width="13.42578125" bestFit="1" customWidth="1"/>
    <col min="4" max="4" width="13.7109375" bestFit="1" customWidth="1"/>
  </cols>
  <sheetData>
    <row r="1" spans="1:4" x14ac:dyDescent="0.25">
      <c r="C1" s="4" t="s">
        <v>254</v>
      </c>
      <c r="D1" t="s">
        <v>275</v>
      </c>
    </row>
    <row r="2" spans="1:4" x14ac:dyDescent="0.25">
      <c r="A2" s="21">
        <v>1</v>
      </c>
      <c r="B2" t="s">
        <v>157</v>
      </c>
      <c r="C2" s="1">
        <v>895</v>
      </c>
      <c r="D2" s="20">
        <v>9.5587703640524456E-3</v>
      </c>
    </row>
    <row r="3" spans="1:4" x14ac:dyDescent="0.25">
      <c r="A3" s="21">
        <v>2</v>
      </c>
      <c r="B3" t="s">
        <v>189</v>
      </c>
      <c r="C3" s="1">
        <v>896</v>
      </c>
      <c r="D3" s="20">
        <v>9.5694505544033411E-3</v>
      </c>
    </row>
    <row r="4" spans="1:4" x14ac:dyDescent="0.25">
      <c r="A4" s="21">
        <v>3</v>
      </c>
      <c r="B4" t="s">
        <v>260</v>
      </c>
      <c r="C4" s="1"/>
      <c r="D4" s="20"/>
    </row>
    <row r="5" spans="1:4" x14ac:dyDescent="0.25">
      <c r="A5" s="21">
        <v>4</v>
      </c>
      <c r="B5" t="s">
        <v>2</v>
      </c>
      <c r="C5" s="1">
        <v>6719.8099999999995</v>
      </c>
      <c r="D5" s="20">
        <v>7.1768849921858391E-2</v>
      </c>
    </row>
    <row r="6" spans="1:4" x14ac:dyDescent="0.25">
      <c r="A6" s="21">
        <v>5</v>
      </c>
      <c r="B6" t="s">
        <v>261</v>
      </c>
      <c r="C6" s="1"/>
      <c r="D6" s="20"/>
    </row>
    <row r="7" spans="1:4" x14ac:dyDescent="0.25">
      <c r="A7" s="21">
        <v>6</v>
      </c>
      <c r="B7" t="s">
        <v>262</v>
      </c>
      <c r="C7" s="1"/>
      <c r="D7" s="20"/>
    </row>
    <row r="8" spans="1:4" x14ac:dyDescent="0.25">
      <c r="A8" s="21">
        <v>7</v>
      </c>
      <c r="B8" t="s">
        <v>37</v>
      </c>
      <c r="C8" s="1">
        <v>3891.69</v>
      </c>
      <c r="D8" s="20">
        <v>4.156398998668074E-2</v>
      </c>
    </row>
    <row r="9" spans="1:4" x14ac:dyDescent="0.25">
      <c r="A9" s="21">
        <v>8</v>
      </c>
      <c r="B9" t="s">
        <v>187</v>
      </c>
      <c r="C9" s="1">
        <v>680</v>
      </c>
      <c r="D9" s="20">
        <v>7.2625294386096792E-3</v>
      </c>
    </row>
    <row r="10" spans="1:4" x14ac:dyDescent="0.25">
      <c r="A10" s="21">
        <v>9</v>
      </c>
      <c r="B10" t="s">
        <v>263</v>
      </c>
      <c r="C10" s="1"/>
      <c r="D10" s="20"/>
    </row>
    <row r="11" spans="1:4" x14ac:dyDescent="0.25">
      <c r="A11" s="21">
        <v>10</v>
      </c>
      <c r="B11" t="s">
        <v>264</v>
      </c>
      <c r="C11" s="1"/>
      <c r="D11" s="20"/>
    </row>
    <row r="12" spans="1:4" x14ac:dyDescent="0.25">
      <c r="A12" s="21">
        <v>11</v>
      </c>
      <c r="B12" t="s">
        <v>265</v>
      </c>
      <c r="C12" s="1"/>
      <c r="D12" s="20"/>
    </row>
    <row r="13" spans="1:4" x14ac:dyDescent="0.25">
      <c r="A13" s="21">
        <v>12</v>
      </c>
      <c r="B13" t="s">
        <v>266</v>
      </c>
      <c r="C13" s="1"/>
      <c r="D13" s="20"/>
    </row>
    <row r="14" spans="1:4" x14ac:dyDescent="0.25">
      <c r="A14" s="21">
        <v>13</v>
      </c>
      <c r="B14" t="s">
        <v>267</v>
      </c>
      <c r="C14" s="1"/>
      <c r="D14" s="20"/>
    </row>
    <row r="15" spans="1:4" x14ac:dyDescent="0.25">
      <c r="A15" s="21">
        <v>14</v>
      </c>
      <c r="B15" t="s">
        <v>232</v>
      </c>
      <c r="C15" s="1">
        <v>281</v>
      </c>
      <c r="D15" s="20">
        <v>3.001133488601941E-3</v>
      </c>
    </row>
    <row r="16" spans="1:4" x14ac:dyDescent="0.25">
      <c r="A16" s="21">
        <v>15</v>
      </c>
      <c r="B16" t="s">
        <v>46</v>
      </c>
      <c r="C16" s="1">
        <v>3642.13</v>
      </c>
      <c r="D16" s="20">
        <v>3.889864168271099E-2</v>
      </c>
    </row>
    <row r="17" spans="1:4" x14ac:dyDescent="0.25">
      <c r="A17" s="21">
        <v>16</v>
      </c>
      <c r="B17" t="s">
        <v>21</v>
      </c>
      <c r="C17" s="1">
        <v>7996.84</v>
      </c>
      <c r="D17" s="20">
        <v>8.5407773405663856E-2</v>
      </c>
    </row>
    <row r="18" spans="1:4" x14ac:dyDescent="0.25">
      <c r="A18" s="21">
        <v>17</v>
      </c>
      <c r="B18" t="s">
        <v>162</v>
      </c>
      <c r="C18" s="1">
        <v>334</v>
      </c>
      <c r="D18" s="20">
        <v>3.5671835771994599E-3</v>
      </c>
    </row>
    <row r="19" spans="1:4" x14ac:dyDescent="0.25">
      <c r="A19" s="21">
        <v>18</v>
      </c>
      <c r="B19" t="s">
        <v>41</v>
      </c>
      <c r="C19" s="1">
        <v>1392.1399999999999</v>
      </c>
      <c r="D19" s="20">
        <v>1.4868320195097174E-2</v>
      </c>
    </row>
    <row r="20" spans="1:4" x14ac:dyDescent="0.25">
      <c r="A20" s="21">
        <v>19</v>
      </c>
      <c r="B20" t="s">
        <v>268</v>
      </c>
      <c r="C20" s="1"/>
      <c r="D20" s="20"/>
    </row>
    <row r="21" spans="1:4" x14ac:dyDescent="0.25">
      <c r="A21" s="21">
        <v>20</v>
      </c>
      <c r="B21" t="s">
        <v>269</v>
      </c>
      <c r="C21" s="1"/>
      <c r="D21" s="20"/>
    </row>
    <row r="22" spans="1:4" x14ac:dyDescent="0.25">
      <c r="A22" s="21">
        <v>21</v>
      </c>
      <c r="B22" t="s">
        <v>270</v>
      </c>
      <c r="C22" s="1"/>
      <c r="D22" s="20"/>
    </row>
    <row r="23" spans="1:4" x14ac:dyDescent="0.25">
      <c r="A23" s="21">
        <v>22</v>
      </c>
      <c r="B23" t="s">
        <v>272</v>
      </c>
      <c r="C23" s="1">
        <v>51542.45</v>
      </c>
      <c r="D23" s="20">
        <v>0.55048317715156969</v>
      </c>
    </row>
    <row r="24" spans="1:4" x14ac:dyDescent="0.25">
      <c r="A24" s="21">
        <v>23</v>
      </c>
      <c r="B24" t="s">
        <v>271</v>
      </c>
      <c r="C24" s="1"/>
      <c r="D24" s="20"/>
    </row>
    <row r="25" spans="1:4" x14ac:dyDescent="0.25">
      <c r="A25" s="21">
        <v>24</v>
      </c>
      <c r="B25" t="s">
        <v>273</v>
      </c>
      <c r="C25" s="1"/>
      <c r="D25" s="20"/>
    </row>
    <row r="26" spans="1:4" x14ac:dyDescent="0.25">
      <c r="A26" s="21">
        <v>25</v>
      </c>
      <c r="B26" t="s">
        <v>108</v>
      </c>
      <c r="C26" s="1">
        <v>765.33</v>
      </c>
      <c r="D26" s="20">
        <v>8.1738700812516857E-3</v>
      </c>
    </row>
    <row r="27" spans="1:4" x14ac:dyDescent="0.25">
      <c r="A27" s="21">
        <v>26</v>
      </c>
      <c r="B27" t="s">
        <v>49</v>
      </c>
      <c r="C27" s="1">
        <v>2816.7799999999997</v>
      </c>
      <c r="D27" s="20">
        <v>3.0083746576598486E-2</v>
      </c>
    </row>
    <row r="28" spans="1:4" x14ac:dyDescent="0.25">
      <c r="A28" s="21">
        <v>27</v>
      </c>
      <c r="B28" t="s">
        <v>11</v>
      </c>
      <c r="C28" s="1">
        <v>11778.12</v>
      </c>
      <c r="D28" s="20">
        <v>0.12579256357570212</v>
      </c>
    </row>
    <row r="29" spans="1:4" x14ac:dyDescent="0.25">
      <c r="A29" s="21">
        <v>28</v>
      </c>
      <c r="B29" t="s">
        <v>274</v>
      </c>
      <c r="C29" s="1"/>
      <c r="D29" s="20"/>
    </row>
    <row r="30" spans="1:4" x14ac:dyDescent="0.25">
      <c r="D30" s="20"/>
    </row>
    <row r="31" spans="1:4" x14ac:dyDescent="0.25">
      <c r="C31" s="2">
        <v>93631.29</v>
      </c>
      <c r="D31" s="20">
        <f>SUM(D2:D28)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827E-00D1-4A40-B3B0-7C352702888D}">
  <dimension ref="A3:G38"/>
  <sheetViews>
    <sheetView topLeftCell="A10" workbookViewId="0">
      <selection activeCell="Y21" sqref="Y21"/>
    </sheetView>
  </sheetViews>
  <sheetFormatPr defaultRowHeight="15" x14ac:dyDescent="0.25"/>
  <cols>
    <col min="1" max="1" width="3" bestFit="1" customWidth="1"/>
    <col min="2" max="2" width="13.42578125" bestFit="1" customWidth="1"/>
    <col min="3" max="3" width="13.42578125" customWidth="1"/>
    <col min="4" max="4" width="2.28515625" bestFit="1" customWidth="1"/>
    <col min="5" max="5" width="26.28515625" bestFit="1" customWidth="1"/>
    <col min="6" max="6" width="8.42578125" bestFit="1" customWidth="1"/>
    <col min="7" max="7" width="7.140625" customWidth="1"/>
  </cols>
  <sheetData>
    <row r="3" spans="1:7" x14ac:dyDescent="0.25">
      <c r="F3" s="4" t="s">
        <v>276</v>
      </c>
      <c r="G3" s="4" t="s">
        <v>259</v>
      </c>
    </row>
    <row r="4" spans="1:7" x14ac:dyDescent="0.25">
      <c r="D4" s="4" t="s">
        <v>279</v>
      </c>
      <c r="E4" t="s">
        <v>277</v>
      </c>
      <c r="F4">
        <v>230</v>
      </c>
      <c r="G4">
        <v>230</v>
      </c>
    </row>
    <row r="5" spans="1:7" x14ac:dyDescent="0.25">
      <c r="D5" s="4" t="s">
        <v>280</v>
      </c>
      <c r="E5" t="s">
        <v>278</v>
      </c>
      <c r="F5">
        <v>48</v>
      </c>
      <c r="G5">
        <v>40</v>
      </c>
    </row>
    <row r="6" spans="1:7" x14ac:dyDescent="0.25">
      <c r="E6" t="s">
        <v>281</v>
      </c>
      <c r="F6">
        <v>163.80000000000001</v>
      </c>
      <c r="G6">
        <v>171</v>
      </c>
    </row>
    <row r="9" spans="1:7" x14ac:dyDescent="0.25">
      <c r="A9" s="21">
        <v>1</v>
      </c>
      <c r="B9" t="s">
        <v>157</v>
      </c>
      <c r="C9" s="20">
        <v>9.5587703640524456E-3</v>
      </c>
      <c r="F9">
        <f>ROUND(F$6*$C9,0)</f>
        <v>2</v>
      </c>
      <c r="G9">
        <f>ROUND(G$6*$C9,0)</f>
        <v>2</v>
      </c>
    </row>
    <row r="10" spans="1:7" x14ac:dyDescent="0.25">
      <c r="A10" s="21">
        <v>2</v>
      </c>
      <c r="B10" t="s">
        <v>189</v>
      </c>
      <c r="C10" s="20">
        <v>9.5694505544033411E-3</v>
      </c>
      <c r="F10">
        <f>ROUND(F$6*$C10,0)</f>
        <v>2</v>
      </c>
      <c r="G10">
        <f>ROUND(G$6*$C10,0)</f>
        <v>2</v>
      </c>
    </row>
    <row r="11" spans="1:7" x14ac:dyDescent="0.25">
      <c r="A11" s="21">
        <v>3</v>
      </c>
      <c r="B11" t="s">
        <v>260</v>
      </c>
      <c r="C11" s="20"/>
      <c r="F11" s="22">
        <v>3</v>
      </c>
      <c r="G11" s="22">
        <v>3</v>
      </c>
    </row>
    <row r="12" spans="1:7" x14ac:dyDescent="0.25">
      <c r="A12" s="21">
        <v>4</v>
      </c>
      <c r="B12" t="s">
        <v>2</v>
      </c>
      <c r="C12" s="20">
        <v>7.1768849921858391E-2</v>
      </c>
      <c r="F12">
        <f>ROUND(F$6*$C12,0)</f>
        <v>12</v>
      </c>
      <c r="G12">
        <f>ROUND(G$6*$C12,0)</f>
        <v>12</v>
      </c>
    </row>
    <row r="13" spans="1:7" x14ac:dyDescent="0.25">
      <c r="A13" s="21">
        <v>5</v>
      </c>
      <c r="B13" t="s">
        <v>261</v>
      </c>
      <c r="C13" s="20"/>
      <c r="F13" s="22">
        <v>3</v>
      </c>
      <c r="G13" s="22">
        <v>3</v>
      </c>
    </row>
    <row r="14" spans="1:7" x14ac:dyDescent="0.25">
      <c r="A14" s="21">
        <v>6</v>
      </c>
      <c r="B14" t="s">
        <v>262</v>
      </c>
      <c r="C14" s="20"/>
      <c r="F14" s="22">
        <v>3</v>
      </c>
      <c r="G14" s="22">
        <v>3</v>
      </c>
    </row>
    <row r="15" spans="1:7" x14ac:dyDescent="0.25">
      <c r="A15" s="21">
        <v>7</v>
      </c>
      <c r="B15" t="s">
        <v>37</v>
      </c>
      <c r="C15" s="20">
        <v>4.156398998668074E-2</v>
      </c>
      <c r="F15">
        <f t="shared" ref="F15:G16" si="0">ROUND(F$6*$C15,0)</f>
        <v>7</v>
      </c>
      <c r="G15">
        <f t="shared" si="0"/>
        <v>7</v>
      </c>
    </row>
    <row r="16" spans="1:7" x14ac:dyDescent="0.25">
      <c r="A16" s="21">
        <v>8</v>
      </c>
      <c r="B16" t="s">
        <v>187</v>
      </c>
      <c r="C16" s="20">
        <v>7.2625294386096792E-3</v>
      </c>
      <c r="F16">
        <f t="shared" si="0"/>
        <v>1</v>
      </c>
      <c r="G16">
        <f t="shared" si="0"/>
        <v>1</v>
      </c>
    </row>
    <row r="17" spans="1:7" x14ac:dyDescent="0.25">
      <c r="A17" s="21">
        <v>9</v>
      </c>
      <c r="B17" t="s">
        <v>263</v>
      </c>
      <c r="C17" s="20"/>
      <c r="F17" s="22">
        <v>3</v>
      </c>
      <c r="G17" s="22">
        <v>3</v>
      </c>
    </row>
    <row r="18" spans="1:7" x14ac:dyDescent="0.25">
      <c r="A18" s="21">
        <v>10</v>
      </c>
      <c r="B18" t="s">
        <v>264</v>
      </c>
      <c r="C18" s="20"/>
      <c r="F18" s="22">
        <v>3</v>
      </c>
      <c r="G18" s="22">
        <v>3</v>
      </c>
    </row>
    <row r="19" spans="1:7" x14ac:dyDescent="0.25">
      <c r="A19" s="21">
        <v>11</v>
      </c>
      <c r="B19" t="s">
        <v>265</v>
      </c>
      <c r="C19" s="20"/>
      <c r="F19" s="22">
        <v>3</v>
      </c>
      <c r="G19" s="22">
        <v>3</v>
      </c>
    </row>
    <row r="20" spans="1:7" x14ac:dyDescent="0.25">
      <c r="A20" s="21">
        <v>12</v>
      </c>
      <c r="B20" t="s">
        <v>266</v>
      </c>
      <c r="C20" s="20"/>
      <c r="F20" s="22">
        <v>3</v>
      </c>
      <c r="G20" s="22">
        <v>3</v>
      </c>
    </row>
    <row r="21" spans="1:7" x14ac:dyDescent="0.25">
      <c r="A21" s="21">
        <v>13</v>
      </c>
      <c r="B21" t="s">
        <v>267</v>
      </c>
      <c r="C21" s="20"/>
      <c r="F21" s="22">
        <v>3</v>
      </c>
      <c r="G21" s="22">
        <v>3</v>
      </c>
    </row>
    <row r="22" spans="1:7" x14ac:dyDescent="0.25">
      <c r="A22" s="21">
        <v>14</v>
      </c>
      <c r="B22" t="s">
        <v>232</v>
      </c>
      <c r="C22" s="20">
        <v>3.001133488601941E-3</v>
      </c>
      <c r="F22" s="22">
        <v>3</v>
      </c>
      <c r="G22">
        <f>ROUND(G$6*$C22,0)</f>
        <v>1</v>
      </c>
    </row>
    <row r="23" spans="1:7" x14ac:dyDescent="0.25">
      <c r="A23" s="21">
        <v>15</v>
      </c>
      <c r="B23" t="s">
        <v>46</v>
      </c>
      <c r="C23" s="20">
        <v>3.889864168271099E-2</v>
      </c>
      <c r="F23">
        <f t="shared" ref="F23:G26" si="1">ROUND(F$6*$C23,0)</f>
        <v>6</v>
      </c>
      <c r="G23">
        <f t="shared" si="1"/>
        <v>7</v>
      </c>
    </row>
    <row r="24" spans="1:7" x14ac:dyDescent="0.25">
      <c r="A24" s="21">
        <v>16</v>
      </c>
      <c r="B24" t="s">
        <v>21</v>
      </c>
      <c r="C24" s="20">
        <v>8.5407773405663856E-2</v>
      </c>
      <c r="F24">
        <f t="shared" si="1"/>
        <v>14</v>
      </c>
      <c r="G24">
        <f t="shared" si="1"/>
        <v>15</v>
      </c>
    </row>
    <row r="25" spans="1:7" x14ac:dyDescent="0.25">
      <c r="A25" s="21">
        <v>17</v>
      </c>
      <c r="B25" t="s">
        <v>162</v>
      </c>
      <c r="C25" s="20">
        <v>3.5671835771994599E-3</v>
      </c>
      <c r="F25">
        <f t="shared" si="1"/>
        <v>1</v>
      </c>
      <c r="G25">
        <f t="shared" si="1"/>
        <v>1</v>
      </c>
    </row>
    <row r="26" spans="1:7" x14ac:dyDescent="0.25">
      <c r="A26" s="21">
        <v>18</v>
      </c>
      <c r="B26" t="s">
        <v>41</v>
      </c>
      <c r="C26" s="20">
        <v>1.4868320195097174E-2</v>
      </c>
      <c r="F26">
        <f t="shared" si="1"/>
        <v>2</v>
      </c>
      <c r="G26">
        <f t="shared" si="1"/>
        <v>3</v>
      </c>
    </row>
    <row r="27" spans="1:7" x14ac:dyDescent="0.25">
      <c r="A27" s="21">
        <v>19</v>
      </c>
      <c r="B27" t="s">
        <v>268</v>
      </c>
      <c r="C27" s="20"/>
      <c r="F27" s="22">
        <v>3</v>
      </c>
      <c r="G27" s="22">
        <v>3</v>
      </c>
    </row>
    <row r="28" spans="1:7" x14ac:dyDescent="0.25">
      <c r="A28" s="21">
        <v>20</v>
      </c>
      <c r="B28" t="s">
        <v>269</v>
      </c>
      <c r="C28" s="20"/>
      <c r="F28" s="22">
        <v>3</v>
      </c>
      <c r="G28" s="22">
        <v>3</v>
      </c>
    </row>
    <row r="29" spans="1:7" x14ac:dyDescent="0.25">
      <c r="A29" s="21">
        <v>21</v>
      </c>
      <c r="B29" t="s">
        <v>270</v>
      </c>
      <c r="C29" s="20"/>
      <c r="F29" s="22">
        <v>3</v>
      </c>
      <c r="G29" s="22">
        <v>3</v>
      </c>
    </row>
    <row r="30" spans="1:7" x14ac:dyDescent="0.25">
      <c r="A30" s="21">
        <v>22</v>
      </c>
      <c r="B30" t="s">
        <v>272</v>
      </c>
      <c r="C30" s="20">
        <v>0.55048317715156969</v>
      </c>
      <c r="F30">
        <f t="shared" ref="F30:G30" si="2">ROUND(F$6*$C30,0)</f>
        <v>90</v>
      </c>
      <c r="G30">
        <f t="shared" si="2"/>
        <v>94</v>
      </c>
    </row>
    <row r="31" spans="1:7" x14ac:dyDescent="0.25">
      <c r="A31" s="21">
        <v>23</v>
      </c>
      <c r="B31" t="s">
        <v>271</v>
      </c>
      <c r="C31" s="20"/>
      <c r="F31" s="22">
        <v>3</v>
      </c>
      <c r="G31" s="22">
        <v>3</v>
      </c>
    </row>
    <row r="32" spans="1:7" x14ac:dyDescent="0.25">
      <c r="A32" s="21">
        <v>24</v>
      </c>
      <c r="B32" t="s">
        <v>273</v>
      </c>
      <c r="C32" s="20"/>
      <c r="F32" s="22">
        <v>3</v>
      </c>
      <c r="G32" s="22">
        <v>3</v>
      </c>
    </row>
    <row r="33" spans="1:7" x14ac:dyDescent="0.25">
      <c r="A33" s="21">
        <v>25</v>
      </c>
      <c r="B33" t="s">
        <v>108</v>
      </c>
      <c r="C33" s="20">
        <v>8.1738700812516857E-3</v>
      </c>
      <c r="F33">
        <f t="shared" ref="F33:G35" si="3">ROUND(F$6*$C33,0)</f>
        <v>1</v>
      </c>
      <c r="G33">
        <f t="shared" si="3"/>
        <v>1</v>
      </c>
    </row>
    <row r="34" spans="1:7" x14ac:dyDescent="0.25">
      <c r="A34" s="21">
        <v>26</v>
      </c>
      <c r="B34" t="s">
        <v>49</v>
      </c>
      <c r="C34" s="20">
        <v>3.0083746576598486E-2</v>
      </c>
      <c r="F34">
        <f t="shared" si="3"/>
        <v>5</v>
      </c>
      <c r="G34">
        <f t="shared" si="3"/>
        <v>5</v>
      </c>
    </row>
    <row r="35" spans="1:7" x14ac:dyDescent="0.25">
      <c r="A35" s="21">
        <v>27</v>
      </c>
      <c r="B35" t="s">
        <v>11</v>
      </c>
      <c r="C35" s="20">
        <v>0.12579256357570212</v>
      </c>
      <c r="F35">
        <f t="shared" si="3"/>
        <v>21</v>
      </c>
      <c r="G35">
        <f t="shared" si="3"/>
        <v>22</v>
      </c>
    </row>
    <row r="36" spans="1:7" x14ac:dyDescent="0.25">
      <c r="A36" s="21">
        <v>28</v>
      </c>
      <c r="B36" t="s">
        <v>274</v>
      </c>
      <c r="C36" s="20"/>
      <c r="F36" s="22">
        <v>3</v>
      </c>
      <c r="G36" s="22">
        <v>3</v>
      </c>
    </row>
    <row r="38" spans="1:7" x14ac:dyDescent="0.25">
      <c r="C38">
        <f>SUM(C9:D37)</f>
        <v>1</v>
      </c>
      <c r="F38">
        <f>SUM(F9:F37)</f>
        <v>209</v>
      </c>
      <c r="G38">
        <f>SUM(G9:G37)</f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5B94-8227-457B-9103-640250B4A417}">
  <dimension ref="A2:J39"/>
  <sheetViews>
    <sheetView tabSelected="1" topLeftCell="A6" zoomScale="90" zoomScaleNormal="90" workbookViewId="0">
      <selection activeCell="S29" sqref="S29"/>
    </sheetView>
  </sheetViews>
  <sheetFormatPr defaultRowHeight="15" x14ac:dyDescent="0.25"/>
  <cols>
    <col min="1" max="1" width="3" bestFit="1" customWidth="1"/>
    <col min="2" max="2" width="13.42578125" bestFit="1" customWidth="1"/>
    <col min="3" max="3" width="12.7109375" bestFit="1" customWidth="1"/>
    <col min="4" max="4" width="2.28515625" bestFit="1" customWidth="1"/>
    <col min="5" max="5" width="19" bestFit="1" customWidth="1"/>
    <col min="6" max="6" width="6" bestFit="1" customWidth="1"/>
    <col min="7" max="7" width="4.28515625" bestFit="1" customWidth="1"/>
    <col min="8" max="8" width="5.140625" style="34" customWidth="1"/>
    <col min="9" max="9" width="3" bestFit="1" customWidth="1"/>
    <col min="10" max="10" width="4.28515625" bestFit="1" customWidth="1"/>
  </cols>
  <sheetData>
    <row r="2" spans="1:10" ht="15.75" thickBot="1" x14ac:dyDescent="0.3"/>
    <row r="3" spans="1:10" x14ac:dyDescent="0.25">
      <c r="D3" s="25"/>
      <c r="E3" s="26"/>
      <c r="F3" s="27" t="s">
        <v>276</v>
      </c>
      <c r="G3" s="27" t="s">
        <v>259</v>
      </c>
      <c r="H3" s="35"/>
    </row>
    <row r="4" spans="1:10" x14ac:dyDescent="0.25">
      <c r="D4" s="28" t="s">
        <v>279</v>
      </c>
      <c r="E4" t="s">
        <v>284</v>
      </c>
      <c r="F4">
        <v>230</v>
      </c>
      <c r="G4">
        <v>230</v>
      </c>
      <c r="H4" s="36"/>
    </row>
    <row r="5" spans="1:10" x14ac:dyDescent="0.25">
      <c r="D5" s="28" t="s">
        <v>280</v>
      </c>
      <c r="E5" t="s">
        <v>286</v>
      </c>
      <c r="F5">
        <v>48</v>
      </c>
      <c r="G5">
        <v>40</v>
      </c>
      <c r="H5" s="36"/>
    </row>
    <row r="6" spans="1:10" x14ac:dyDescent="0.25">
      <c r="D6" s="29"/>
      <c r="E6" t="s">
        <v>281</v>
      </c>
      <c r="F6">
        <v>163.80000000000001</v>
      </c>
      <c r="G6">
        <v>171</v>
      </c>
      <c r="H6" s="36"/>
    </row>
    <row r="7" spans="1:10" x14ac:dyDescent="0.25">
      <c r="D7" s="29"/>
      <c r="H7" s="36"/>
      <c r="I7" t="s">
        <v>285</v>
      </c>
    </row>
    <row r="8" spans="1:10" x14ac:dyDescent="0.25">
      <c r="D8" s="29"/>
      <c r="H8" s="36"/>
    </row>
    <row r="9" spans="1:10" ht="18.75" x14ac:dyDescent="0.3">
      <c r="A9" s="21">
        <v>1</v>
      </c>
      <c r="B9" t="s">
        <v>157</v>
      </c>
      <c r="C9" s="20">
        <v>9.5587703640524456E-3</v>
      </c>
      <c r="D9" s="29"/>
      <c r="F9" s="30">
        <v>4</v>
      </c>
      <c r="G9" s="30">
        <v>4</v>
      </c>
      <c r="H9" s="38"/>
      <c r="I9" s="24">
        <v>4</v>
      </c>
      <c r="J9" s="24">
        <v>4</v>
      </c>
    </row>
    <row r="10" spans="1:10" ht="18.75" x14ac:dyDescent="0.3">
      <c r="A10" s="21">
        <v>2</v>
      </c>
      <c r="B10" t="s">
        <v>189</v>
      </c>
      <c r="C10" s="20">
        <v>9.5694505544033411E-3</v>
      </c>
      <c r="D10" s="29"/>
      <c r="F10" s="23">
        <v>8</v>
      </c>
      <c r="G10" s="30">
        <v>4</v>
      </c>
      <c r="H10" s="38"/>
      <c r="I10" s="24">
        <v>4</v>
      </c>
      <c r="J10" s="24">
        <v>4</v>
      </c>
    </row>
    <row r="11" spans="1:10" ht="18.75" x14ac:dyDescent="0.3">
      <c r="A11" s="21">
        <v>3</v>
      </c>
      <c r="B11" t="s">
        <v>260</v>
      </c>
      <c r="C11" s="20"/>
      <c r="D11" s="29"/>
      <c r="F11" s="22">
        <v>3</v>
      </c>
      <c r="G11" s="22">
        <v>3</v>
      </c>
      <c r="H11" s="38"/>
      <c r="I11" s="22">
        <v>3</v>
      </c>
      <c r="J11" s="22">
        <v>3</v>
      </c>
    </row>
    <row r="12" spans="1:10" ht="18.75" x14ac:dyDescent="0.3">
      <c r="A12" s="21">
        <v>4</v>
      </c>
      <c r="B12" t="s">
        <v>2</v>
      </c>
      <c r="C12" s="20">
        <v>7.1768849921858391E-2</v>
      </c>
      <c r="D12" s="29"/>
      <c r="F12">
        <v>12</v>
      </c>
      <c r="G12">
        <v>12</v>
      </c>
      <c r="H12" s="38" t="s">
        <v>287</v>
      </c>
      <c r="I12">
        <v>14</v>
      </c>
      <c r="J12">
        <v>14</v>
      </c>
    </row>
    <row r="13" spans="1:10" ht="18.75" x14ac:dyDescent="0.3">
      <c r="A13" s="21">
        <v>5</v>
      </c>
      <c r="B13" t="s">
        <v>261</v>
      </c>
      <c r="C13" s="20"/>
      <c r="D13" s="29"/>
      <c r="F13" s="22">
        <v>3</v>
      </c>
      <c r="G13" s="22">
        <v>3</v>
      </c>
      <c r="H13" s="38"/>
      <c r="I13" s="22">
        <v>3</v>
      </c>
      <c r="J13" s="22">
        <v>3</v>
      </c>
    </row>
    <row r="14" spans="1:10" ht="18.75" x14ac:dyDescent="0.3">
      <c r="A14" s="21">
        <v>6</v>
      </c>
      <c r="B14" t="s">
        <v>262</v>
      </c>
      <c r="C14" s="20"/>
      <c r="D14" s="29"/>
      <c r="F14" s="22">
        <v>3</v>
      </c>
      <c r="G14" s="22">
        <v>3</v>
      </c>
      <c r="H14" s="38"/>
      <c r="I14" s="22">
        <v>3</v>
      </c>
      <c r="J14" s="22">
        <v>3</v>
      </c>
    </row>
    <row r="15" spans="1:10" ht="18.75" x14ac:dyDescent="0.3">
      <c r="A15" s="21">
        <v>7</v>
      </c>
      <c r="B15" t="s">
        <v>37</v>
      </c>
      <c r="C15" s="20">
        <v>4.156398998668074E-2</v>
      </c>
      <c r="D15" s="29"/>
      <c r="F15">
        <v>7</v>
      </c>
      <c r="G15">
        <v>7</v>
      </c>
      <c r="H15" s="38" t="s">
        <v>287</v>
      </c>
      <c r="I15">
        <v>10</v>
      </c>
      <c r="J15">
        <v>10</v>
      </c>
    </row>
    <row r="16" spans="1:10" ht="18.75" x14ac:dyDescent="0.3">
      <c r="A16" s="21">
        <v>8</v>
      </c>
      <c r="B16" t="s">
        <v>187</v>
      </c>
      <c r="C16" s="20">
        <v>7.2625294386096792E-3</v>
      </c>
      <c r="D16" s="29"/>
      <c r="F16" s="30">
        <v>4</v>
      </c>
      <c r="G16" s="30">
        <v>4</v>
      </c>
      <c r="H16" s="38"/>
      <c r="I16" s="24">
        <v>4</v>
      </c>
      <c r="J16" s="24">
        <v>4</v>
      </c>
    </row>
    <row r="17" spans="1:10" ht="18.75" x14ac:dyDescent="0.3">
      <c r="A17" s="21">
        <v>9</v>
      </c>
      <c r="B17" t="s">
        <v>263</v>
      </c>
      <c r="C17" s="20"/>
      <c r="D17" s="29"/>
      <c r="F17" s="22">
        <v>3</v>
      </c>
      <c r="G17" s="22">
        <v>3</v>
      </c>
      <c r="H17" s="38"/>
      <c r="I17" s="22">
        <v>3</v>
      </c>
      <c r="J17" s="22">
        <v>3</v>
      </c>
    </row>
    <row r="18" spans="1:10" ht="18.75" x14ac:dyDescent="0.3">
      <c r="A18" s="21">
        <v>10</v>
      </c>
      <c r="B18" t="s">
        <v>264</v>
      </c>
      <c r="C18" s="20"/>
      <c r="D18" s="29"/>
      <c r="F18" s="22">
        <v>3</v>
      </c>
      <c r="G18" s="22">
        <v>3</v>
      </c>
      <c r="H18" s="38"/>
      <c r="I18" s="22">
        <v>3</v>
      </c>
      <c r="J18" s="22">
        <v>3</v>
      </c>
    </row>
    <row r="19" spans="1:10" ht="18.75" x14ac:dyDescent="0.3">
      <c r="A19" s="21">
        <v>11</v>
      </c>
      <c r="B19" t="s">
        <v>265</v>
      </c>
      <c r="C19" s="20"/>
      <c r="D19" s="29"/>
      <c r="F19" s="22">
        <v>3</v>
      </c>
      <c r="G19" s="22">
        <v>3</v>
      </c>
      <c r="H19" s="38"/>
      <c r="I19" s="22">
        <v>3</v>
      </c>
      <c r="J19" s="22">
        <v>3</v>
      </c>
    </row>
    <row r="20" spans="1:10" ht="18.75" x14ac:dyDescent="0.3">
      <c r="A20" s="21">
        <v>12</v>
      </c>
      <c r="B20" t="s">
        <v>266</v>
      </c>
      <c r="C20" s="20"/>
      <c r="D20" s="29"/>
      <c r="F20" s="22">
        <v>3</v>
      </c>
      <c r="G20" s="22">
        <v>3</v>
      </c>
      <c r="H20" s="38"/>
      <c r="I20" s="22">
        <v>3</v>
      </c>
      <c r="J20" s="22">
        <v>3</v>
      </c>
    </row>
    <row r="21" spans="1:10" ht="18.75" x14ac:dyDescent="0.3">
      <c r="A21" s="21">
        <v>13</v>
      </c>
      <c r="B21" t="s">
        <v>267</v>
      </c>
      <c r="C21" s="20"/>
      <c r="D21" s="29"/>
      <c r="F21" s="22">
        <v>3</v>
      </c>
      <c r="G21" s="22">
        <v>3</v>
      </c>
      <c r="H21" s="38"/>
      <c r="I21" s="22">
        <v>3</v>
      </c>
      <c r="J21" s="22">
        <v>3</v>
      </c>
    </row>
    <row r="22" spans="1:10" ht="18.75" x14ac:dyDescent="0.3">
      <c r="A22" s="21">
        <v>14</v>
      </c>
      <c r="B22" t="s">
        <v>232</v>
      </c>
      <c r="C22" s="20">
        <v>3.001133488601941E-3</v>
      </c>
      <c r="D22" s="29"/>
      <c r="F22" s="22">
        <v>3</v>
      </c>
      <c r="G22" s="30">
        <v>4</v>
      </c>
      <c r="H22" s="38"/>
      <c r="I22" s="22">
        <v>3</v>
      </c>
      <c r="J22" s="22">
        <v>3</v>
      </c>
    </row>
    <row r="23" spans="1:10" ht="18.75" x14ac:dyDescent="0.3">
      <c r="A23" s="21">
        <v>15</v>
      </c>
      <c r="B23" t="s">
        <v>46</v>
      </c>
      <c r="C23" s="20">
        <v>3.889864168271099E-2</v>
      </c>
      <c r="D23" s="29"/>
      <c r="F23">
        <v>6</v>
      </c>
      <c r="G23">
        <v>7</v>
      </c>
      <c r="H23" s="38" t="s">
        <v>288</v>
      </c>
      <c r="I23">
        <v>4</v>
      </c>
      <c r="J23">
        <v>4</v>
      </c>
    </row>
    <row r="24" spans="1:10" ht="18.75" x14ac:dyDescent="0.3">
      <c r="A24" s="21">
        <v>16</v>
      </c>
      <c r="B24" t="s">
        <v>21</v>
      </c>
      <c r="C24" s="20">
        <v>8.5407773405663856E-2</v>
      </c>
      <c r="D24" s="29"/>
      <c r="F24">
        <v>14</v>
      </c>
      <c r="G24" s="23">
        <v>19</v>
      </c>
      <c r="H24" s="38" t="s">
        <v>288</v>
      </c>
      <c r="I24">
        <v>12</v>
      </c>
      <c r="J24" s="23">
        <v>17</v>
      </c>
    </row>
    <row r="25" spans="1:10" ht="18.75" x14ac:dyDescent="0.3">
      <c r="A25" s="21">
        <v>17</v>
      </c>
      <c r="B25" t="s">
        <v>162</v>
      </c>
      <c r="C25" s="20">
        <v>3.5671835771994599E-3</v>
      </c>
      <c r="D25" s="29"/>
      <c r="F25" s="30">
        <v>4</v>
      </c>
      <c r="G25" s="30">
        <v>4</v>
      </c>
      <c r="H25" s="38"/>
      <c r="I25" s="24">
        <v>4</v>
      </c>
      <c r="J25" s="24">
        <v>4</v>
      </c>
    </row>
    <row r="26" spans="1:10" ht="18.75" x14ac:dyDescent="0.3">
      <c r="A26" s="21">
        <v>18</v>
      </c>
      <c r="B26" t="s">
        <v>41</v>
      </c>
      <c r="C26" s="20">
        <v>1.4868320195097174E-2</v>
      </c>
      <c r="D26" s="29"/>
      <c r="F26" s="30">
        <v>4</v>
      </c>
      <c r="G26" s="30">
        <v>4</v>
      </c>
      <c r="H26" s="38"/>
      <c r="I26" s="24">
        <v>4</v>
      </c>
      <c r="J26" s="24">
        <v>4</v>
      </c>
    </row>
    <row r="27" spans="1:10" ht="18.75" x14ac:dyDescent="0.3">
      <c r="A27" s="21">
        <v>19</v>
      </c>
      <c r="B27" t="s">
        <v>268</v>
      </c>
      <c r="C27" s="20"/>
      <c r="D27" s="29"/>
      <c r="F27" s="22">
        <v>3</v>
      </c>
      <c r="G27" s="22">
        <v>3</v>
      </c>
      <c r="H27" s="38"/>
      <c r="I27" s="22">
        <v>3</v>
      </c>
      <c r="J27" s="22">
        <v>3</v>
      </c>
    </row>
    <row r="28" spans="1:10" ht="18.75" x14ac:dyDescent="0.3">
      <c r="A28" s="21">
        <v>20</v>
      </c>
      <c r="B28" t="s">
        <v>269</v>
      </c>
      <c r="C28" s="20"/>
      <c r="D28" s="29"/>
      <c r="F28" s="22">
        <v>3</v>
      </c>
      <c r="G28" s="22">
        <v>3</v>
      </c>
      <c r="H28" s="38"/>
      <c r="I28" s="22">
        <v>3</v>
      </c>
      <c r="J28" s="22">
        <v>3</v>
      </c>
    </row>
    <row r="29" spans="1:10" ht="18.75" x14ac:dyDescent="0.3">
      <c r="A29" s="21">
        <v>21</v>
      </c>
      <c r="B29" t="s">
        <v>270</v>
      </c>
      <c r="C29" s="20"/>
      <c r="D29" s="29"/>
      <c r="F29" s="22">
        <v>3</v>
      </c>
      <c r="G29" s="22">
        <v>3</v>
      </c>
      <c r="H29" s="38"/>
      <c r="I29" s="22">
        <v>3</v>
      </c>
      <c r="J29" s="22">
        <v>3</v>
      </c>
    </row>
    <row r="30" spans="1:10" ht="18.75" x14ac:dyDescent="0.3">
      <c r="A30" s="21">
        <v>22</v>
      </c>
      <c r="B30" t="s">
        <v>272</v>
      </c>
      <c r="C30" s="20">
        <v>0.55048317715156969</v>
      </c>
      <c r="D30" s="29"/>
      <c r="F30">
        <v>90</v>
      </c>
      <c r="G30">
        <v>94</v>
      </c>
      <c r="H30" s="38" t="s">
        <v>287</v>
      </c>
      <c r="I30">
        <v>95</v>
      </c>
      <c r="J30">
        <v>100</v>
      </c>
    </row>
    <row r="31" spans="1:10" ht="18.75" x14ac:dyDescent="0.3">
      <c r="A31" s="21">
        <v>23</v>
      </c>
      <c r="B31" t="s">
        <v>271</v>
      </c>
      <c r="C31" s="20"/>
      <c r="D31" s="29"/>
      <c r="F31" s="22">
        <v>3</v>
      </c>
      <c r="G31" s="22">
        <v>3</v>
      </c>
      <c r="H31" s="38"/>
      <c r="I31" s="22">
        <v>3</v>
      </c>
      <c r="J31" s="22">
        <v>3</v>
      </c>
    </row>
    <row r="32" spans="1:10" ht="18.75" x14ac:dyDescent="0.3">
      <c r="A32" s="21">
        <v>24</v>
      </c>
      <c r="B32" t="s">
        <v>273</v>
      </c>
      <c r="C32" s="20"/>
      <c r="D32" s="29"/>
      <c r="F32" s="22">
        <v>3</v>
      </c>
      <c r="G32" s="22">
        <v>3</v>
      </c>
      <c r="H32" s="38"/>
      <c r="I32" s="22">
        <v>3</v>
      </c>
      <c r="J32" s="22">
        <v>3</v>
      </c>
    </row>
    <row r="33" spans="1:10" ht="18.75" x14ac:dyDescent="0.3">
      <c r="A33" s="21">
        <v>25</v>
      </c>
      <c r="B33" t="s">
        <v>108</v>
      </c>
      <c r="C33" s="20">
        <v>8.1738700812516857E-3</v>
      </c>
      <c r="D33" s="29"/>
      <c r="F33" s="30">
        <v>4</v>
      </c>
      <c r="G33" s="30">
        <v>4</v>
      </c>
      <c r="H33" s="38"/>
      <c r="I33" s="24">
        <v>4</v>
      </c>
      <c r="J33" s="24">
        <v>4</v>
      </c>
    </row>
    <row r="34" spans="1:10" ht="18.75" x14ac:dyDescent="0.3">
      <c r="A34" s="21">
        <v>26</v>
      </c>
      <c r="B34" t="s">
        <v>49</v>
      </c>
      <c r="C34" s="20">
        <v>3.0083746576598486E-2</v>
      </c>
      <c r="D34" s="29"/>
      <c r="F34">
        <v>5</v>
      </c>
      <c r="G34">
        <v>5</v>
      </c>
      <c r="H34" s="38"/>
      <c r="I34">
        <v>5</v>
      </c>
      <c r="J34">
        <v>5</v>
      </c>
    </row>
    <row r="35" spans="1:10" ht="18.75" x14ac:dyDescent="0.3">
      <c r="A35" s="21">
        <v>27</v>
      </c>
      <c r="B35" t="s">
        <v>11</v>
      </c>
      <c r="C35" s="20">
        <v>0.12579256357570212</v>
      </c>
      <c r="D35" s="29"/>
      <c r="F35">
        <v>21</v>
      </c>
      <c r="G35">
        <v>22</v>
      </c>
      <c r="H35" s="38" t="s">
        <v>288</v>
      </c>
      <c r="I35" s="23">
        <v>21</v>
      </c>
      <c r="J35">
        <v>18</v>
      </c>
    </row>
    <row r="36" spans="1:10" ht="18.75" x14ac:dyDescent="0.3">
      <c r="A36" s="21">
        <v>28</v>
      </c>
      <c r="B36" t="s">
        <v>274</v>
      </c>
      <c r="C36" s="20"/>
      <c r="D36" s="29"/>
      <c r="F36" s="22">
        <v>3</v>
      </c>
      <c r="G36" s="22">
        <v>3</v>
      </c>
      <c r="H36" s="38"/>
      <c r="I36" s="22">
        <v>3</v>
      </c>
      <c r="J36" s="22">
        <v>3</v>
      </c>
    </row>
    <row r="37" spans="1:10" x14ac:dyDescent="0.25">
      <c r="D37" s="29"/>
      <c r="H37" s="36"/>
    </row>
    <row r="38" spans="1:10" x14ac:dyDescent="0.25">
      <c r="C38">
        <f>SUM(C9:D37)</f>
        <v>1</v>
      </c>
      <c r="D38" s="29"/>
      <c r="E38" s="4" t="s">
        <v>282</v>
      </c>
      <c r="F38">
        <f>SUM(F9:F37)</f>
        <v>228</v>
      </c>
      <c r="G38">
        <f>SUM(G9:G37)</f>
        <v>236</v>
      </c>
      <c r="H38" s="36"/>
    </row>
    <row r="39" spans="1:10" ht="15.75" thickBot="1" x14ac:dyDescent="0.3">
      <c r="D39" s="31"/>
      <c r="E39" s="32" t="s">
        <v>283</v>
      </c>
      <c r="F39" s="33">
        <f>F38-F6</f>
        <v>64.199999999999989</v>
      </c>
      <c r="G39" s="33">
        <f>G38-G6</f>
        <v>65</v>
      </c>
      <c r="H39" s="3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t.2.1</vt:lpstr>
      <vt:lpstr>t.2.2</vt:lpstr>
      <vt:lpstr>t.3.1</vt:lpstr>
      <vt:lpstr>t.3.2</vt:lpstr>
      <vt:lpstr>t.4</vt:lpstr>
      <vt:lpstr>t.5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E_K</dc:creator>
  <cp:lastModifiedBy>Emil Kelevedjiev</cp:lastModifiedBy>
  <cp:lastPrinted>2025-09-17T17:44:18Z</cp:lastPrinted>
  <dcterms:created xsi:type="dcterms:W3CDTF">2015-06-05T18:19:34Z</dcterms:created>
  <dcterms:modified xsi:type="dcterms:W3CDTF">2025-09-18T06:27:33Z</dcterms:modified>
</cp:coreProperties>
</file>